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5760\Documents\Work\2023\April\"/>
    </mc:Choice>
  </mc:AlternateContent>
  <xr:revisionPtr revIDLastSave="0" documentId="13_ncr:1_{5D6D5704-972E-4328-9E32-3D62E201DE6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mmary" sheetId="1" r:id="rId1"/>
    <sheet name="DC21" sheetId="2" r:id="rId2"/>
    <sheet name="DC22" sheetId="3" r:id="rId3"/>
    <sheet name="DC23" sheetId="4" r:id="rId4"/>
    <sheet name="DC24" sheetId="5" r:id="rId5"/>
    <sheet name="DC25" sheetId="6" r:id="rId6"/>
    <sheet name="DC26" sheetId="7" r:id="rId7"/>
    <sheet name="DC27" sheetId="8" r:id="rId8"/>
    <sheet name="DC28" sheetId="9" r:id="rId9"/>
    <sheet name="DC29" sheetId="10" r:id="rId10"/>
    <sheet name="DC43" sheetId="11" r:id="rId11"/>
    <sheet name="ETH" sheetId="12" r:id="rId12"/>
    <sheet name="KZN212" sheetId="13" r:id="rId13"/>
    <sheet name="KZN213" sheetId="14" r:id="rId14"/>
    <sheet name="KZN214" sheetId="15" r:id="rId15"/>
    <sheet name="KZN216" sheetId="16" r:id="rId16"/>
    <sheet name="KZN221" sheetId="17" r:id="rId17"/>
    <sheet name="KZN222" sheetId="18" r:id="rId18"/>
    <sheet name="KZN223" sheetId="19" r:id="rId19"/>
    <sheet name="KZN224" sheetId="20" r:id="rId20"/>
    <sheet name="KZN225" sheetId="21" r:id="rId21"/>
    <sheet name="KZN226" sheetId="22" r:id="rId22"/>
    <sheet name="KZN227" sheetId="23" r:id="rId23"/>
    <sheet name="KZN235" sheetId="24" r:id="rId24"/>
    <sheet name="KZN237" sheetId="25" r:id="rId25"/>
    <sheet name="KZN238" sheetId="26" r:id="rId26"/>
    <sheet name="KZN241" sheetId="27" r:id="rId27"/>
    <sheet name="KZN242" sheetId="28" r:id="rId28"/>
    <sheet name="KZN244" sheetId="29" r:id="rId29"/>
    <sheet name="KZN245" sheetId="30" r:id="rId30"/>
    <sheet name="KZN252" sheetId="31" r:id="rId31"/>
    <sheet name="KZN253" sheetId="32" r:id="rId32"/>
    <sheet name="KZN254" sheetId="33" r:id="rId33"/>
    <sheet name="KZN261" sheetId="34" r:id="rId34"/>
    <sheet name="KZN262" sheetId="35" r:id="rId35"/>
    <sheet name="KZN263" sheetId="36" r:id="rId36"/>
    <sheet name="KZN265" sheetId="37" r:id="rId37"/>
    <sheet name="KZN266" sheetId="38" r:id="rId38"/>
    <sheet name="KZN271" sheetId="39" r:id="rId39"/>
    <sheet name="KZN272" sheetId="40" r:id="rId40"/>
    <sheet name="KZN275" sheetId="41" r:id="rId41"/>
    <sheet name="KZN276" sheetId="42" r:id="rId42"/>
    <sheet name="KZN281" sheetId="43" r:id="rId43"/>
    <sheet name="KZN282" sheetId="44" r:id="rId44"/>
    <sheet name="KZN284" sheetId="45" r:id="rId45"/>
    <sheet name="KZN285" sheetId="46" r:id="rId46"/>
    <sheet name="KZN286" sheetId="47" r:id="rId47"/>
    <sheet name="KZN291" sheetId="48" r:id="rId48"/>
    <sheet name="KZN292" sheetId="49" r:id="rId49"/>
    <sheet name="KZN293" sheetId="50" r:id="rId50"/>
    <sheet name="KZN294" sheetId="51" r:id="rId51"/>
    <sheet name="KZN433" sheetId="52" r:id="rId52"/>
    <sheet name="KZN434" sheetId="53" r:id="rId53"/>
    <sheet name="KZN435" sheetId="54" r:id="rId54"/>
    <sheet name="KZN436" sheetId="55" r:id="rId55"/>
  </sheets>
  <definedNames>
    <definedName name="_xlnm.Print_Area" localSheetId="1">'DC21'!$A$1:$H$178</definedName>
    <definedName name="_xlnm.Print_Area" localSheetId="2">'DC22'!$A$1:$H$178</definedName>
    <definedName name="_xlnm.Print_Area" localSheetId="3">'DC23'!$A$1:$H$178</definedName>
    <definedName name="_xlnm.Print_Area" localSheetId="4">'DC24'!$A$1:$H$178</definedName>
    <definedName name="_xlnm.Print_Area" localSheetId="5">'DC25'!$A$1:$H$178</definedName>
    <definedName name="_xlnm.Print_Area" localSheetId="6">'DC26'!$A$1:$H$178</definedName>
    <definedName name="_xlnm.Print_Area" localSheetId="7">'DC27'!$A$1:$H$178</definedName>
    <definedName name="_xlnm.Print_Area" localSheetId="8">'DC28'!$A$1:$H$178</definedName>
    <definedName name="_xlnm.Print_Area" localSheetId="9">'DC29'!$A$1:$H$178</definedName>
    <definedName name="_xlnm.Print_Area" localSheetId="10">'DC43'!$A$1:$H$178</definedName>
    <definedName name="_xlnm.Print_Area" localSheetId="11">ETH!$A$1:$H$178</definedName>
    <definedName name="_xlnm.Print_Area" localSheetId="12">'KZN212'!$A$1:$H$178</definedName>
    <definedName name="_xlnm.Print_Area" localSheetId="13">'KZN213'!$A$1:$H$178</definedName>
    <definedName name="_xlnm.Print_Area" localSheetId="14">'KZN214'!$A$1:$H$178</definedName>
    <definedName name="_xlnm.Print_Area" localSheetId="15">'KZN216'!$A$1:$H$178</definedName>
    <definedName name="_xlnm.Print_Area" localSheetId="16">'KZN221'!$A$1:$H$178</definedName>
    <definedName name="_xlnm.Print_Area" localSheetId="17">'KZN222'!$A$1:$H$178</definedName>
    <definedName name="_xlnm.Print_Area" localSheetId="18">'KZN223'!$A$1:$H$178</definedName>
    <definedName name="_xlnm.Print_Area" localSheetId="19">'KZN224'!$A$1:$H$178</definedName>
    <definedName name="_xlnm.Print_Area" localSheetId="20">'KZN225'!$A$1:$H$178</definedName>
    <definedName name="_xlnm.Print_Area" localSheetId="21">'KZN226'!$A$1:$H$178</definedName>
    <definedName name="_xlnm.Print_Area" localSheetId="22">'KZN227'!$A$1:$H$178</definedName>
    <definedName name="_xlnm.Print_Area" localSheetId="23">'KZN235'!$A$1:$H$178</definedName>
    <definedName name="_xlnm.Print_Area" localSheetId="24">'KZN237'!$A$1:$H$178</definedName>
    <definedName name="_xlnm.Print_Area" localSheetId="25">'KZN238'!$A$1:$H$178</definedName>
    <definedName name="_xlnm.Print_Area" localSheetId="26">'KZN241'!$A$1:$H$178</definedName>
    <definedName name="_xlnm.Print_Area" localSheetId="27">'KZN242'!$A$1:$H$178</definedName>
    <definedName name="_xlnm.Print_Area" localSheetId="28">'KZN244'!$A$1:$H$178</definedName>
    <definedName name="_xlnm.Print_Area" localSheetId="29">'KZN245'!$A$1:$H$178</definedName>
    <definedName name="_xlnm.Print_Area" localSheetId="30">'KZN252'!$A$1:$H$178</definedName>
    <definedName name="_xlnm.Print_Area" localSheetId="31">'KZN253'!$A$1:$H$178</definedName>
    <definedName name="_xlnm.Print_Area" localSheetId="32">'KZN254'!$A$1:$H$178</definedName>
    <definedName name="_xlnm.Print_Area" localSheetId="33">'KZN261'!$A$1:$H$178</definedName>
    <definedName name="_xlnm.Print_Area" localSheetId="34">'KZN262'!$A$1:$H$178</definedName>
    <definedName name="_xlnm.Print_Area" localSheetId="35">'KZN263'!$A$1:$H$178</definedName>
    <definedName name="_xlnm.Print_Area" localSheetId="36">'KZN265'!$A$1:$H$178</definedName>
    <definedName name="_xlnm.Print_Area" localSheetId="37">'KZN266'!$A$1:$H$178</definedName>
    <definedName name="_xlnm.Print_Area" localSheetId="38">'KZN271'!$A$1:$H$178</definedName>
    <definedName name="_xlnm.Print_Area" localSheetId="39">'KZN272'!$A$1:$H$178</definedName>
    <definedName name="_xlnm.Print_Area" localSheetId="40">'KZN275'!$A$1:$H$178</definedName>
    <definedName name="_xlnm.Print_Area" localSheetId="41">'KZN276'!$A$1:$H$178</definedName>
    <definedName name="_xlnm.Print_Area" localSheetId="42">'KZN281'!$A$1:$H$178</definedName>
    <definedName name="_xlnm.Print_Area" localSheetId="43">'KZN282'!$A$1:$H$178</definedName>
    <definedName name="_xlnm.Print_Area" localSheetId="44">'KZN284'!$A$1:$H$178</definedName>
    <definedName name="_xlnm.Print_Area" localSheetId="45">'KZN285'!$A$1:$H$178</definedName>
    <definedName name="_xlnm.Print_Area" localSheetId="46">'KZN286'!$A$1:$H$178</definedName>
    <definedName name="_xlnm.Print_Area" localSheetId="47">'KZN291'!$A$1:$H$178</definedName>
    <definedName name="_xlnm.Print_Area" localSheetId="48">'KZN292'!$A$1:$H$178</definedName>
    <definedName name="_xlnm.Print_Area" localSheetId="49">'KZN293'!$A$1:$H$178</definedName>
    <definedName name="_xlnm.Print_Area" localSheetId="50">'KZN294'!$A$1:$H$178</definedName>
    <definedName name="_xlnm.Print_Area" localSheetId="51">'KZN433'!$A$1:$H$178</definedName>
    <definedName name="_xlnm.Print_Area" localSheetId="52">'KZN434'!$A$1:$H$178</definedName>
    <definedName name="_xlnm.Print_Area" localSheetId="53">'KZN435'!$A$1:$H$178</definedName>
    <definedName name="_xlnm.Print_Area" localSheetId="54">'KZN436'!$A$1:$H$178</definedName>
    <definedName name="_xlnm.Print_Area" localSheetId="0">Summary!$A$1:$H$178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5" i="2" l="1"/>
  <c r="H45" i="3"/>
  <c r="H45" i="4"/>
  <c r="H45" i="5"/>
  <c r="H45" i="6"/>
  <c r="H45" i="7"/>
  <c r="H45" i="8"/>
  <c r="H45" i="9"/>
  <c r="H45" i="10"/>
  <c r="H45" i="11"/>
  <c r="H45" i="12"/>
  <c r="H45" i="13"/>
  <c r="H45" i="14"/>
  <c r="H45" i="15"/>
  <c r="H45" i="16"/>
  <c r="H45" i="17"/>
  <c r="H45" i="18"/>
  <c r="H45" i="19"/>
  <c r="H45" i="20"/>
  <c r="H45" i="21"/>
  <c r="H45" i="22"/>
  <c r="H45" i="23"/>
  <c r="H45" i="24"/>
  <c r="H45" i="25"/>
  <c r="H45" i="26"/>
  <c r="H45" i="27"/>
  <c r="H45" i="28"/>
  <c r="H45" i="29"/>
  <c r="H45" i="30"/>
  <c r="H45" i="31"/>
  <c r="H45" i="32"/>
  <c r="H45" i="33"/>
  <c r="H45" i="34"/>
  <c r="H45" i="35"/>
  <c r="H45" i="36"/>
  <c r="H45" i="37"/>
  <c r="H45" i="38"/>
  <c r="H45" i="39"/>
  <c r="H45" i="40"/>
  <c r="H45" i="41"/>
  <c r="H45" i="42"/>
  <c r="H45" i="43"/>
  <c r="H45" i="44"/>
  <c r="H45" i="45"/>
  <c r="H45" i="46"/>
  <c r="H45" i="47"/>
  <c r="H45" i="48"/>
  <c r="H45" i="49"/>
  <c r="H45" i="50"/>
  <c r="H45" i="51"/>
  <c r="H45" i="52"/>
  <c r="H45" i="53"/>
  <c r="H45" i="54"/>
  <c r="H45" i="55"/>
  <c r="H45" i="1"/>
  <c r="G45" i="2"/>
  <c r="G45" i="3"/>
  <c r="G45" i="4"/>
  <c r="G45" i="5"/>
  <c r="G45" i="6"/>
  <c r="G45" i="7"/>
  <c r="G45" i="8"/>
  <c r="G45" i="9"/>
  <c r="G45" i="10"/>
  <c r="G45" i="11"/>
  <c r="G45" i="12"/>
  <c r="G45" i="13"/>
  <c r="G45" i="14"/>
  <c r="G45" i="15"/>
  <c r="G45" i="16"/>
  <c r="G45" i="17"/>
  <c r="G45" i="18"/>
  <c r="G45" i="19"/>
  <c r="G45" i="20"/>
  <c r="G45" i="21"/>
  <c r="G45" i="22"/>
  <c r="G45" i="23"/>
  <c r="G45" i="24"/>
  <c r="G45" i="25"/>
  <c r="G45" i="26"/>
  <c r="G45" i="27"/>
  <c r="G45" i="28"/>
  <c r="G45" i="29"/>
  <c r="G45" i="30"/>
  <c r="G45" i="31"/>
  <c r="G45" i="32"/>
  <c r="G45" i="33"/>
  <c r="G45" i="34"/>
  <c r="G45" i="35"/>
  <c r="G45" i="36"/>
  <c r="G45" i="37"/>
  <c r="G45" i="38"/>
  <c r="G45" i="39"/>
  <c r="G45" i="40"/>
  <c r="G45" i="41"/>
  <c r="G45" i="42"/>
  <c r="G45" i="43"/>
  <c r="G45" i="44"/>
  <c r="G45" i="45"/>
  <c r="G45" i="46"/>
  <c r="G45" i="47"/>
  <c r="G45" i="48"/>
  <c r="G45" i="49"/>
  <c r="G45" i="50"/>
  <c r="G45" i="51"/>
  <c r="G45" i="52"/>
  <c r="G45" i="53"/>
  <c r="G45" i="54"/>
  <c r="G45" i="55"/>
  <c r="G45" i="1"/>
  <c r="F45" i="2"/>
  <c r="F45" i="3"/>
  <c r="F45" i="4"/>
  <c r="F45" i="5"/>
  <c r="F45" i="6"/>
  <c r="F45" i="7"/>
  <c r="F45" i="8"/>
  <c r="F45" i="9"/>
  <c r="F45" i="10"/>
  <c r="F45" i="11"/>
  <c r="F45" i="12"/>
  <c r="F45" i="13"/>
  <c r="F45" i="14"/>
  <c r="F45" i="15"/>
  <c r="F45" i="16"/>
  <c r="F45" i="17"/>
  <c r="F45" i="18"/>
  <c r="F45" i="19"/>
  <c r="F45" i="20"/>
  <c r="F45" i="21"/>
  <c r="F45" i="22"/>
  <c r="F45" i="23"/>
  <c r="F45" i="24"/>
  <c r="F45" i="25"/>
  <c r="F45" i="26"/>
  <c r="F45" i="27"/>
  <c r="F45" i="28"/>
  <c r="F45" i="29"/>
  <c r="F45" i="30"/>
  <c r="F45" i="31"/>
  <c r="F45" i="32"/>
  <c r="F45" i="33"/>
  <c r="F45" i="34"/>
  <c r="F45" i="35"/>
  <c r="F45" i="36"/>
  <c r="F45" i="37"/>
  <c r="F45" i="38"/>
  <c r="F45" i="39"/>
  <c r="F45" i="40"/>
  <c r="F45" i="41"/>
  <c r="F45" i="42"/>
  <c r="F45" i="43"/>
  <c r="F45" i="44"/>
  <c r="F45" i="45"/>
  <c r="F45" i="46"/>
  <c r="F45" i="47"/>
  <c r="F45" i="48"/>
  <c r="F45" i="49"/>
  <c r="F45" i="50"/>
  <c r="F45" i="51"/>
  <c r="F45" i="52"/>
  <c r="F45" i="53"/>
  <c r="F45" i="54"/>
  <c r="F45" i="55"/>
  <c r="F45" i="1"/>
  <c r="G78" i="1"/>
  <c r="H78" i="1"/>
  <c r="F70" i="1"/>
  <c r="G70" i="1"/>
  <c r="H70" i="1"/>
  <c r="F71" i="1"/>
  <c r="G71" i="1"/>
  <c r="H71" i="1"/>
  <c r="F72" i="1"/>
  <c r="G72" i="1"/>
  <c r="H72" i="1"/>
  <c r="F73" i="1"/>
  <c r="G73" i="1"/>
  <c r="H73" i="1"/>
  <c r="F74" i="1"/>
  <c r="G74" i="1"/>
  <c r="H74" i="1"/>
  <c r="G69" i="1"/>
  <c r="H69" i="1"/>
  <c r="F69" i="1"/>
  <c r="F64" i="1"/>
  <c r="G64" i="1"/>
  <c r="H64" i="1"/>
  <c r="F65" i="1"/>
  <c r="G65" i="1"/>
  <c r="H65" i="1"/>
  <c r="F66" i="1"/>
  <c r="G66" i="1"/>
  <c r="H66" i="1"/>
  <c r="G63" i="1"/>
  <c r="H63" i="1"/>
  <c r="F63" i="1"/>
  <c r="F49" i="1"/>
  <c r="G49" i="1"/>
  <c r="H49" i="1"/>
  <c r="F50" i="1"/>
  <c r="G50" i="1"/>
  <c r="H50" i="1"/>
  <c r="F51" i="1"/>
  <c r="G51" i="1"/>
  <c r="H51" i="1"/>
  <c r="F52" i="1"/>
  <c r="G52" i="1"/>
  <c r="H52" i="1"/>
  <c r="F53" i="1"/>
  <c r="G53" i="1"/>
  <c r="H53" i="1"/>
  <c r="F54" i="1"/>
  <c r="G54" i="1"/>
  <c r="H54" i="1"/>
  <c r="F55" i="1"/>
  <c r="G55" i="1"/>
  <c r="H55" i="1"/>
  <c r="F56" i="1"/>
  <c r="G56" i="1"/>
  <c r="H56" i="1"/>
  <c r="F57" i="1"/>
  <c r="G57" i="1"/>
  <c r="H57" i="1"/>
  <c r="F58" i="1"/>
  <c r="G58" i="1"/>
  <c r="H58" i="1"/>
  <c r="F59" i="1"/>
  <c r="G59" i="1"/>
  <c r="H59" i="1"/>
  <c r="G48" i="1"/>
  <c r="H48" i="1"/>
  <c r="F48" i="1"/>
  <c r="F78" i="1"/>
  <c r="F62" i="1" l="1"/>
  <c r="F68" i="1"/>
  <c r="F47" i="1"/>
  <c r="F62" i="2"/>
  <c r="F62" i="3"/>
  <c r="F62" i="4"/>
  <c r="F62" i="5"/>
  <c r="F62" i="6"/>
  <c r="F62" i="7"/>
  <c r="F62" i="8"/>
  <c r="F62" i="9"/>
  <c r="F62" i="10"/>
  <c r="F62" i="11"/>
  <c r="F62" i="12"/>
  <c r="F62" i="13"/>
  <c r="F62" i="14"/>
  <c r="F62" i="15"/>
  <c r="F62" i="16"/>
  <c r="F62" i="17"/>
  <c r="F62" i="18"/>
  <c r="F62" i="19"/>
  <c r="F62" i="20"/>
  <c r="F62" i="21"/>
  <c r="F62" i="22"/>
  <c r="F62" i="23"/>
  <c r="F62" i="24"/>
  <c r="F62" i="25"/>
  <c r="F62" i="26"/>
  <c r="F62" i="27"/>
  <c r="F62" i="28"/>
  <c r="F62" i="29"/>
  <c r="F62" i="30"/>
  <c r="F62" i="31"/>
  <c r="F62" i="32"/>
  <c r="F62" i="33"/>
  <c r="F62" i="34"/>
  <c r="F62" i="35"/>
  <c r="F62" i="36"/>
  <c r="F62" i="37"/>
  <c r="F62" i="38"/>
  <c r="F62" i="39"/>
  <c r="F62" i="40"/>
  <c r="F62" i="41"/>
  <c r="F62" i="42"/>
  <c r="F62" i="43"/>
  <c r="F62" i="44"/>
  <c r="F62" i="45"/>
  <c r="F62" i="46"/>
  <c r="F62" i="47"/>
  <c r="F62" i="48"/>
  <c r="F62" i="49"/>
  <c r="F62" i="50"/>
  <c r="F62" i="51"/>
  <c r="F62" i="52"/>
  <c r="F62" i="53"/>
  <c r="F62" i="54"/>
  <c r="F62" i="55"/>
  <c r="G68" i="2"/>
  <c r="G68" i="3"/>
  <c r="G68" i="4"/>
  <c r="G68" i="5"/>
  <c r="G68" i="6"/>
  <c r="G68" i="7"/>
  <c r="G68" i="8"/>
  <c r="G68" i="9"/>
  <c r="G68" i="10"/>
  <c r="G68" i="11"/>
  <c r="G68" i="12"/>
  <c r="G68" i="13"/>
  <c r="G68" i="14"/>
  <c r="G68" i="15"/>
  <c r="G68" i="16"/>
  <c r="G68" i="17"/>
  <c r="G68" i="18"/>
  <c r="G68" i="19"/>
  <c r="G68" i="20"/>
  <c r="G68" i="21"/>
  <c r="G68" i="22"/>
  <c r="G68" i="23"/>
  <c r="G68" i="24"/>
  <c r="G68" i="25"/>
  <c r="G68" i="26"/>
  <c r="G68" i="27"/>
  <c r="G68" i="28"/>
  <c r="G68" i="29"/>
  <c r="G68" i="30"/>
  <c r="G68" i="31"/>
  <c r="G68" i="32"/>
  <c r="G68" i="33"/>
  <c r="G68" i="34"/>
  <c r="G68" i="35"/>
  <c r="G68" i="36"/>
  <c r="G68" i="37"/>
  <c r="G68" i="38"/>
  <c r="G68" i="39"/>
  <c r="G68" i="40"/>
  <c r="G68" i="41"/>
  <c r="G68" i="42"/>
  <c r="G68" i="43"/>
  <c r="G68" i="44"/>
  <c r="G68" i="45"/>
  <c r="G68" i="46"/>
  <c r="G68" i="47"/>
  <c r="G68" i="48"/>
  <c r="G68" i="49"/>
  <c r="G68" i="50"/>
  <c r="G68" i="51"/>
  <c r="G68" i="52"/>
  <c r="G68" i="53"/>
  <c r="G68" i="54"/>
  <c r="G68" i="55"/>
  <c r="G68" i="1"/>
  <c r="G77" i="2"/>
  <c r="H77" i="2"/>
  <c r="G77" i="3"/>
  <c r="H77" i="3"/>
  <c r="G77" i="4"/>
  <c r="H77" i="4"/>
  <c r="G77" i="5"/>
  <c r="H77" i="5"/>
  <c r="G77" i="6"/>
  <c r="H77" i="6"/>
  <c r="G77" i="7"/>
  <c r="H77" i="7"/>
  <c r="G77" i="8"/>
  <c r="H77" i="8"/>
  <c r="G77" i="9"/>
  <c r="H77" i="9"/>
  <c r="G77" i="10"/>
  <c r="H77" i="10"/>
  <c r="G77" i="11"/>
  <c r="H77" i="11"/>
  <c r="G77" i="12"/>
  <c r="H77" i="12"/>
  <c r="G77" i="13"/>
  <c r="H77" i="13"/>
  <c r="G77" i="14"/>
  <c r="H77" i="14"/>
  <c r="G77" i="15"/>
  <c r="H77" i="15"/>
  <c r="G77" i="16"/>
  <c r="H77" i="16"/>
  <c r="G77" i="17"/>
  <c r="H77" i="17"/>
  <c r="G77" i="18"/>
  <c r="H77" i="18"/>
  <c r="G77" i="19"/>
  <c r="H77" i="19"/>
  <c r="G77" i="20"/>
  <c r="H77" i="20"/>
  <c r="G77" i="21"/>
  <c r="H77" i="21"/>
  <c r="G77" i="22"/>
  <c r="H77" i="22"/>
  <c r="G77" i="23"/>
  <c r="H77" i="23"/>
  <c r="G77" i="24"/>
  <c r="H77" i="24"/>
  <c r="G77" i="25"/>
  <c r="H77" i="25"/>
  <c r="G77" i="26"/>
  <c r="H77" i="26"/>
  <c r="G77" i="27"/>
  <c r="H77" i="27"/>
  <c r="G77" i="28"/>
  <c r="H77" i="28"/>
  <c r="G77" i="29"/>
  <c r="H77" i="29"/>
  <c r="G77" i="30"/>
  <c r="H77" i="30"/>
  <c r="G77" i="31"/>
  <c r="H77" i="31"/>
  <c r="G77" i="32"/>
  <c r="H77" i="32"/>
  <c r="G77" i="33"/>
  <c r="H77" i="33"/>
  <c r="G77" i="34"/>
  <c r="H77" i="34"/>
  <c r="G77" i="35"/>
  <c r="H77" i="35"/>
  <c r="G77" i="36"/>
  <c r="H77" i="36"/>
  <c r="G77" i="37"/>
  <c r="H77" i="37"/>
  <c r="G77" i="38"/>
  <c r="H77" i="38"/>
  <c r="G77" i="39"/>
  <c r="H77" i="39"/>
  <c r="G77" i="40"/>
  <c r="H77" i="40"/>
  <c r="G77" i="41"/>
  <c r="H77" i="41"/>
  <c r="G77" i="42"/>
  <c r="H77" i="42"/>
  <c r="G77" i="43"/>
  <c r="H77" i="43"/>
  <c r="G77" i="44"/>
  <c r="H77" i="44"/>
  <c r="G77" i="45"/>
  <c r="H77" i="45"/>
  <c r="G77" i="46"/>
  <c r="H77" i="46"/>
  <c r="G77" i="47"/>
  <c r="H77" i="47"/>
  <c r="G77" i="48"/>
  <c r="H77" i="48"/>
  <c r="G77" i="49"/>
  <c r="H77" i="49"/>
  <c r="G77" i="50"/>
  <c r="H77" i="50"/>
  <c r="G77" i="51"/>
  <c r="H77" i="51"/>
  <c r="G77" i="52"/>
  <c r="H77" i="52"/>
  <c r="G77" i="53"/>
  <c r="H77" i="53"/>
  <c r="G77" i="54"/>
  <c r="H77" i="54"/>
  <c r="G77" i="55"/>
  <c r="H77" i="55"/>
  <c r="G77" i="1"/>
  <c r="H77" i="1"/>
  <c r="F77" i="2"/>
  <c r="F77" i="3"/>
  <c r="F77" i="4"/>
  <c r="F77" i="5"/>
  <c r="F77" i="6"/>
  <c r="F77" i="7"/>
  <c r="F77" i="8"/>
  <c r="F77" i="9"/>
  <c r="F77" i="10"/>
  <c r="F77" i="11"/>
  <c r="F77" i="12"/>
  <c r="F77" i="13"/>
  <c r="F77" i="14"/>
  <c r="F77" i="15"/>
  <c r="F77" i="16"/>
  <c r="F77" i="17"/>
  <c r="F77" i="18"/>
  <c r="F77" i="19"/>
  <c r="F77" i="20"/>
  <c r="F77" i="21"/>
  <c r="F77" i="22"/>
  <c r="F77" i="23"/>
  <c r="F77" i="24"/>
  <c r="F77" i="25"/>
  <c r="F77" i="26"/>
  <c r="F77" i="27"/>
  <c r="F77" i="28"/>
  <c r="F77" i="29"/>
  <c r="F77" i="30"/>
  <c r="F77" i="31"/>
  <c r="F77" i="32"/>
  <c r="F77" i="33"/>
  <c r="F77" i="34"/>
  <c r="F77" i="35"/>
  <c r="F77" i="36"/>
  <c r="F77" i="37"/>
  <c r="F77" i="38"/>
  <c r="F77" i="39"/>
  <c r="F77" i="40"/>
  <c r="F77" i="41"/>
  <c r="F77" i="42"/>
  <c r="F77" i="43"/>
  <c r="F77" i="44"/>
  <c r="F77" i="45"/>
  <c r="F77" i="46"/>
  <c r="F77" i="47"/>
  <c r="F77" i="48"/>
  <c r="F77" i="49"/>
  <c r="F77" i="50"/>
  <c r="F77" i="51"/>
  <c r="F77" i="52"/>
  <c r="F77" i="53"/>
  <c r="F77" i="54"/>
  <c r="F77" i="55"/>
  <c r="F77" i="1"/>
  <c r="F68" i="2"/>
  <c r="F68" i="3"/>
  <c r="F68" i="4"/>
  <c r="F68" i="5"/>
  <c r="F68" i="6"/>
  <c r="F68" i="7"/>
  <c r="F68" i="8"/>
  <c r="F68" i="9"/>
  <c r="F68" i="10"/>
  <c r="F68" i="11"/>
  <c r="F68" i="12"/>
  <c r="F68" i="13"/>
  <c r="F68" i="14"/>
  <c r="F68" i="15"/>
  <c r="F68" i="16"/>
  <c r="F68" i="17"/>
  <c r="F68" i="18"/>
  <c r="F68" i="19"/>
  <c r="F68" i="20"/>
  <c r="F68" i="21"/>
  <c r="F68" i="22"/>
  <c r="F68" i="23"/>
  <c r="F68" i="24"/>
  <c r="F68" i="25"/>
  <c r="F68" i="26"/>
  <c r="F68" i="27"/>
  <c r="F68" i="28"/>
  <c r="F68" i="29"/>
  <c r="F68" i="30"/>
  <c r="F68" i="31"/>
  <c r="F68" i="32"/>
  <c r="F68" i="33"/>
  <c r="F68" i="34"/>
  <c r="F68" i="35"/>
  <c r="F68" i="36"/>
  <c r="F68" i="37"/>
  <c r="F68" i="38"/>
  <c r="F68" i="39"/>
  <c r="F68" i="40"/>
  <c r="F68" i="41"/>
  <c r="F68" i="42"/>
  <c r="F68" i="43"/>
  <c r="F68" i="44"/>
  <c r="F68" i="45"/>
  <c r="F68" i="46"/>
  <c r="F68" i="47"/>
  <c r="F68" i="48"/>
  <c r="F68" i="49"/>
  <c r="F68" i="50"/>
  <c r="F68" i="51"/>
  <c r="F68" i="52"/>
  <c r="F68" i="53"/>
  <c r="F68" i="54"/>
  <c r="F68" i="55"/>
  <c r="G62" i="2"/>
  <c r="H62" i="2"/>
  <c r="G62" i="3"/>
  <c r="H62" i="3"/>
  <c r="G62" i="4"/>
  <c r="H62" i="4"/>
  <c r="G62" i="5"/>
  <c r="H62" i="5"/>
  <c r="G62" i="6"/>
  <c r="H62" i="6"/>
  <c r="G62" i="7"/>
  <c r="H62" i="7"/>
  <c r="G62" i="8"/>
  <c r="H62" i="8"/>
  <c r="G62" i="9"/>
  <c r="H62" i="9"/>
  <c r="G62" i="10"/>
  <c r="H62" i="10"/>
  <c r="G62" i="11"/>
  <c r="H62" i="11"/>
  <c r="G62" i="12"/>
  <c r="H62" i="12"/>
  <c r="G62" i="13"/>
  <c r="H62" i="13"/>
  <c r="G62" i="14"/>
  <c r="H62" i="14"/>
  <c r="G62" i="15"/>
  <c r="H62" i="15"/>
  <c r="G62" i="16"/>
  <c r="H62" i="16"/>
  <c r="G62" i="17"/>
  <c r="H62" i="17"/>
  <c r="G62" i="18"/>
  <c r="H62" i="18"/>
  <c r="G62" i="19"/>
  <c r="H62" i="19"/>
  <c r="G62" i="20"/>
  <c r="H62" i="20"/>
  <c r="G62" i="21"/>
  <c r="H62" i="21"/>
  <c r="G62" i="22"/>
  <c r="H62" i="22"/>
  <c r="G62" i="23"/>
  <c r="H62" i="23"/>
  <c r="G62" i="24"/>
  <c r="H62" i="24"/>
  <c r="G62" i="25"/>
  <c r="H62" i="25"/>
  <c r="G62" i="26"/>
  <c r="H62" i="26"/>
  <c r="G62" i="27"/>
  <c r="H62" i="27"/>
  <c r="G62" i="28"/>
  <c r="H62" i="28"/>
  <c r="G62" i="29"/>
  <c r="H62" i="29"/>
  <c r="G62" i="30"/>
  <c r="H62" i="30"/>
  <c r="G62" i="31"/>
  <c r="H62" i="31"/>
  <c r="G62" i="32"/>
  <c r="H62" i="32"/>
  <c r="G62" i="33"/>
  <c r="H62" i="33"/>
  <c r="G62" i="34"/>
  <c r="H62" i="34"/>
  <c r="G62" i="35"/>
  <c r="H62" i="35"/>
  <c r="G62" i="36"/>
  <c r="H62" i="36"/>
  <c r="G62" i="37"/>
  <c r="H62" i="37"/>
  <c r="G62" i="38"/>
  <c r="H62" i="38"/>
  <c r="G62" i="39"/>
  <c r="H62" i="39"/>
  <c r="G62" i="40"/>
  <c r="H62" i="40"/>
  <c r="G62" i="41"/>
  <c r="H62" i="41"/>
  <c r="G62" i="42"/>
  <c r="H62" i="42"/>
  <c r="G62" i="43"/>
  <c r="H62" i="43"/>
  <c r="G62" i="44"/>
  <c r="H62" i="44"/>
  <c r="G62" i="45"/>
  <c r="H62" i="45"/>
  <c r="G62" i="46"/>
  <c r="H62" i="46"/>
  <c r="G62" i="47"/>
  <c r="H62" i="47"/>
  <c r="G62" i="48"/>
  <c r="H62" i="48"/>
  <c r="G62" i="49"/>
  <c r="H62" i="49"/>
  <c r="G62" i="50"/>
  <c r="H62" i="50"/>
  <c r="G62" i="51"/>
  <c r="H62" i="51"/>
  <c r="G62" i="52"/>
  <c r="H62" i="52"/>
  <c r="G62" i="53"/>
  <c r="H62" i="53"/>
  <c r="G62" i="54"/>
  <c r="H62" i="54"/>
  <c r="G62" i="55"/>
  <c r="H62" i="55"/>
  <c r="G62" i="1"/>
  <c r="H62" i="1"/>
  <c r="H68" i="2"/>
  <c r="H68" i="3"/>
  <c r="H68" i="4"/>
  <c r="H68" i="5"/>
  <c r="H68" i="6"/>
  <c r="H68" i="7"/>
  <c r="H68" i="8"/>
  <c r="H68" i="9"/>
  <c r="H68" i="10"/>
  <c r="H68" i="11"/>
  <c r="H68" i="12"/>
  <c r="H68" i="13"/>
  <c r="H68" i="14"/>
  <c r="H68" i="15"/>
  <c r="H68" i="16"/>
  <c r="H68" i="17"/>
  <c r="H68" i="18"/>
  <c r="H68" i="19"/>
  <c r="H68" i="20"/>
  <c r="H68" i="21"/>
  <c r="H68" i="22"/>
  <c r="H68" i="23"/>
  <c r="H68" i="24"/>
  <c r="H68" i="25"/>
  <c r="H68" i="26"/>
  <c r="H68" i="27"/>
  <c r="H68" i="28"/>
  <c r="H68" i="29"/>
  <c r="H68" i="30"/>
  <c r="H68" i="31"/>
  <c r="H68" i="32"/>
  <c r="H68" i="33"/>
  <c r="H68" i="34"/>
  <c r="H68" i="35"/>
  <c r="H68" i="36"/>
  <c r="H68" i="37"/>
  <c r="H68" i="38"/>
  <c r="H68" i="39"/>
  <c r="H68" i="40"/>
  <c r="H68" i="41"/>
  <c r="H68" i="42"/>
  <c r="H68" i="43"/>
  <c r="H68" i="44"/>
  <c r="H68" i="45"/>
  <c r="H68" i="46"/>
  <c r="H68" i="47"/>
  <c r="H68" i="48"/>
  <c r="H68" i="49"/>
  <c r="H68" i="50"/>
  <c r="H68" i="51"/>
  <c r="H68" i="52"/>
  <c r="H68" i="53"/>
  <c r="H68" i="54"/>
  <c r="H68" i="55"/>
  <c r="H68" i="1"/>
  <c r="H47" i="2"/>
  <c r="H47" i="3"/>
  <c r="H47" i="4"/>
  <c r="H47" i="5"/>
  <c r="H47" i="6"/>
  <c r="H47" i="7"/>
  <c r="H47" i="8"/>
  <c r="H47" i="9"/>
  <c r="H47" i="10"/>
  <c r="H47" i="11"/>
  <c r="H47" i="12"/>
  <c r="H47" i="13"/>
  <c r="H47" i="14"/>
  <c r="H47" i="15"/>
  <c r="H47" i="16"/>
  <c r="H47" i="17"/>
  <c r="H47" i="18"/>
  <c r="H47" i="19"/>
  <c r="H47" i="20"/>
  <c r="H47" i="21"/>
  <c r="H47" i="22"/>
  <c r="H47" i="23"/>
  <c r="H47" i="24"/>
  <c r="H47" i="25"/>
  <c r="H47" i="26"/>
  <c r="H47" i="27"/>
  <c r="H47" i="28"/>
  <c r="H47" i="29"/>
  <c r="H47" i="30"/>
  <c r="H47" i="31"/>
  <c r="H47" i="32"/>
  <c r="H47" i="33"/>
  <c r="H47" i="34"/>
  <c r="H47" i="35"/>
  <c r="H47" i="36"/>
  <c r="H47" i="37"/>
  <c r="H47" i="38"/>
  <c r="H47" i="39"/>
  <c r="H47" i="40"/>
  <c r="H47" i="41"/>
  <c r="H47" i="42"/>
  <c r="H47" i="43"/>
  <c r="H47" i="44"/>
  <c r="H47" i="45"/>
  <c r="H47" i="46"/>
  <c r="H47" i="47"/>
  <c r="H47" i="48"/>
  <c r="H47" i="49"/>
  <c r="H47" i="50"/>
  <c r="H47" i="51"/>
  <c r="H47" i="52"/>
  <c r="H47" i="53"/>
  <c r="H47" i="54"/>
  <c r="H47" i="55"/>
  <c r="H47" i="1"/>
  <c r="G47" i="2"/>
  <c r="G47" i="3"/>
  <c r="G47" i="4"/>
  <c r="G47" i="5"/>
  <c r="G47" i="6"/>
  <c r="G47" i="7"/>
  <c r="G47" i="8"/>
  <c r="G47" i="9"/>
  <c r="G47" i="10"/>
  <c r="G47" i="11"/>
  <c r="G47" i="12"/>
  <c r="G47" i="13"/>
  <c r="G47" i="14"/>
  <c r="G47" i="15"/>
  <c r="G47" i="16"/>
  <c r="G47" i="17"/>
  <c r="G47" i="18"/>
  <c r="G47" i="19"/>
  <c r="G47" i="20"/>
  <c r="G47" i="21"/>
  <c r="G47" i="22"/>
  <c r="G47" i="23"/>
  <c r="G47" i="24"/>
  <c r="G47" i="25"/>
  <c r="G47" i="26"/>
  <c r="G47" i="27"/>
  <c r="G47" i="28"/>
  <c r="G47" i="29"/>
  <c r="G47" i="30"/>
  <c r="G47" i="31"/>
  <c r="G47" i="32"/>
  <c r="G47" i="33"/>
  <c r="G47" i="34"/>
  <c r="G47" i="35"/>
  <c r="G47" i="36"/>
  <c r="G47" i="37"/>
  <c r="G47" i="38"/>
  <c r="G47" i="39"/>
  <c r="G47" i="40"/>
  <c r="G47" i="41"/>
  <c r="G47" i="42"/>
  <c r="G47" i="43"/>
  <c r="G47" i="44"/>
  <c r="G47" i="45"/>
  <c r="G47" i="46"/>
  <c r="G47" i="47"/>
  <c r="G47" i="48"/>
  <c r="G47" i="49"/>
  <c r="G47" i="50"/>
  <c r="G47" i="51"/>
  <c r="G47" i="52"/>
  <c r="G47" i="53"/>
  <c r="G47" i="54"/>
  <c r="G47" i="55"/>
  <c r="G47" i="1"/>
  <c r="F47" i="2"/>
  <c r="F47" i="3"/>
  <c r="F47" i="4"/>
  <c r="F47" i="5"/>
  <c r="F47" i="6"/>
  <c r="F47" i="7"/>
  <c r="F47" i="8"/>
  <c r="F47" i="9"/>
  <c r="F47" i="10"/>
  <c r="F47" i="11"/>
  <c r="F47" i="12"/>
  <c r="F47" i="13"/>
  <c r="F47" i="14"/>
  <c r="F47" i="15"/>
  <c r="F47" i="16"/>
  <c r="F47" i="17"/>
  <c r="F47" i="18"/>
  <c r="F47" i="19"/>
  <c r="F47" i="20"/>
  <c r="F47" i="21"/>
  <c r="F47" i="22"/>
  <c r="F47" i="23"/>
  <c r="F47" i="24"/>
  <c r="F47" i="25"/>
  <c r="F47" i="26"/>
  <c r="F47" i="27"/>
  <c r="F47" i="28"/>
  <c r="F47" i="29"/>
  <c r="F47" i="30"/>
  <c r="F47" i="31"/>
  <c r="F47" i="32"/>
  <c r="F47" i="33"/>
  <c r="F47" i="34"/>
  <c r="F47" i="35"/>
  <c r="F47" i="36"/>
  <c r="F47" i="37"/>
  <c r="F47" i="38"/>
  <c r="F47" i="39"/>
  <c r="F47" i="40"/>
  <c r="F47" i="41"/>
  <c r="F47" i="42"/>
  <c r="F47" i="43"/>
  <c r="F47" i="44"/>
  <c r="F47" i="45"/>
  <c r="F47" i="46"/>
  <c r="F47" i="47"/>
  <c r="F47" i="48"/>
  <c r="F47" i="49"/>
  <c r="F47" i="50"/>
  <c r="F47" i="51"/>
  <c r="F47" i="52"/>
  <c r="F47" i="53"/>
  <c r="F47" i="54"/>
  <c r="F47" i="55"/>
  <c r="H111" i="2"/>
  <c r="G111" i="2"/>
  <c r="F111" i="2"/>
  <c r="H105" i="2"/>
  <c r="G105" i="2"/>
  <c r="F105" i="2"/>
  <c r="H99" i="2"/>
  <c r="G99" i="2"/>
  <c r="F99" i="2"/>
  <c r="H93" i="2"/>
  <c r="G93" i="2"/>
  <c r="F93" i="2"/>
  <c r="H87" i="2"/>
  <c r="G87" i="2"/>
  <c r="F87" i="2"/>
  <c r="H81" i="2"/>
  <c r="G81" i="2"/>
  <c r="F81" i="2"/>
  <c r="H111" i="3"/>
  <c r="G111" i="3"/>
  <c r="F111" i="3"/>
  <c r="H105" i="3"/>
  <c r="G105" i="3"/>
  <c r="F105" i="3"/>
  <c r="H99" i="3"/>
  <c r="G99" i="3"/>
  <c r="F99" i="3"/>
  <c r="H93" i="3"/>
  <c r="G93" i="3"/>
  <c r="F93" i="3"/>
  <c r="H87" i="3"/>
  <c r="G87" i="3"/>
  <c r="F87" i="3"/>
  <c r="H81" i="3"/>
  <c r="G81" i="3"/>
  <c r="F81" i="3"/>
  <c r="H111" i="4"/>
  <c r="G111" i="4"/>
  <c r="F111" i="4"/>
  <c r="H105" i="4"/>
  <c r="G105" i="4"/>
  <c r="F105" i="4"/>
  <c r="H99" i="4"/>
  <c r="G99" i="4"/>
  <c r="F99" i="4"/>
  <c r="H93" i="4"/>
  <c r="G93" i="4"/>
  <c r="F93" i="4"/>
  <c r="H87" i="4"/>
  <c r="G87" i="4"/>
  <c r="F87" i="4"/>
  <c r="H81" i="4"/>
  <c r="G81" i="4"/>
  <c r="F81" i="4"/>
  <c r="H111" i="5"/>
  <c r="G111" i="5"/>
  <c r="F111" i="5"/>
  <c r="H105" i="5"/>
  <c r="G105" i="5"/>
  <c r="F105" i="5"/>
  <c r="H99" i="5"/>
  <c r="G99" i="5"/>
  <c r="F99" i="5"/>
  <c r="H93" i="5"/>
  <c r="G93" i="5"/>
  <c r="F93" i="5"/>
  <c r="H87" i="5"/>
  <c r="G87" i="5"/>
  <c r="F87" i="5"/>
  <c r="H81" i="5"/>
  <c r="G81" i="5"/>
  <c r="F81" i="5"/>
  <c r="H111" i="6"/>
  <c r="G111" i="6"/>
  <c r="F111" i="6"/>
  <c r="H105" i="6"/>
  <c r="G105" i="6"/>
  <c r="F105" i="6"/>
  <c r="H99" i="6"/>
  <c r="G99" i="6"/>
  <c r="F99" i="6"/>
  <c r="H93" i="6"/>
  <c r="G93" i="6"/>
  <c r="F93" i="6"/>
  <c r="H87" i="6"/>
  <c r="G87" i="6"/>
  <c r="F87" i="6"/>
  <c r="H81" i="6"/>
  <c r="G81" i="6"/>
  <c r="F81" i="6"/>
  <c r="H111" i="7"/>
  <c r="G111" i="7"/>
  <c r="F111" i="7"/>
  <c r="H105" i="7"/>
  <c r="G105" i="7"/>
  <c r="F105" i="7"/>
  <c r="H99" i="7"/>
  <c r="G99" i="7"/>
  <c r="F99" i="7"/>
  <c r="H93" i="7"/>
  <c r="G93" i="7"/>
  <c r="F93" i="7"/>
  <c r="H87" i="7"/>
  <c r="G87" i="7"/>
  <c r="F87" i="7"/>
  <c r="H81" i="7"/>
  <c r="G81" i="7"/>
  <c r="F81" i="7"/>
  <c r="H111" i="8"/>
  <c r="G111" i="8"/>
  <c r="F111" i="8"/>
  <c r="H105" i="8"/>
  <c r="G105" i="8"/>
  <c r="F105" i="8"/>
  <c r="H99" i="8"/>
  <c r="G99" i="8"/>
  <c r="F99" i="8"/>
  <c r="H93" i="8"/>
  <c r="G93" i="8"/>
  <c r="F93" i="8"/>
  <c r="H87" i="8"/>
  <c r="G87" i="8"/>
  <c r="F87" i="8"/>
  <c r="H81" i="8"/>
  <c r="G81" i="8"/>
  <c r="F81" i="8"/>
  <c r="H111" i="9"/>
  <c r="G111" i="9"/>
  <c r="F111" i="9"/>
  <c r="H105" i="9"/>
  <c r="G105" i="9"/>
  <c r="F105" i="9"/>
  <c r="H99" i="9"/>
  <c r="G99" i="9"/>
  <c r="F99" i="9"/>
  <c r="H93" i="9"/>
  <c r="G93" i="9"/>
  <c r="F93" i="9"/>
  <c r="H87" i="9"/>
  <c r="G87" i="9"/>
  <c r="F87" i="9"/>
  <c r="H81" i="9"/>
  <c r="G81" i="9"/>
  <c r="F81" i="9"/>
  <c r="H111" i="10"/>
  <c r="G111" i="10"/>
  <c r="F111" i="10"/>
  <c r="H105" i="10"/>
  <c r="G105" i="10"/>
  <c r="F105" i="10"/>
  <c r="H99" i="10"/>
  <c r="G99" i="10"/>
  <c r="F99" i="10"/>
  <c r="H93" i="10"/>
  <c r="G93" i="10"/>
  <c r="F93" i="10"/>
  <c r="H87" i="10"/>
  <c r="G87" i="10"/>
  <c r="F87" i="10"/>
  <c r="H81" i="10"/>
  <c r="G81" i="10"/>
  <c r="F81" i="10"/>
  <c r="H111" i="11"/>
  <c r="G111" i="11"/>
  <c r="F111" i="11"/>
  <c r="H105" i="11"/>
  <c r="G105" i="11"/>
  <c r="F105" i="11"/>
  <c r="H99" i="11"/>
  <c r="G99" i="11"/>
  <c r="F99" i="11"/>
  <c r="H93" i="11"/>
  <c r="G93" i="11"/>
  <c r="F93" i="11"/>
  <c r="H87" i="11"/>
  <c r="G87" i="11"/>
  <c r="F87" i="11"/>
  <c r="H81" i="11"/>
  <c r="G81" i="11"/>
  <c r="F81" i="11"/>
  <c r="H111" i="12"/>
  <c r="G111" i="12"/>
  <c r="F111" i="12"/>
  <c r="H105" i="12"/>
  <c r="G105" i="12"/>
  <c r="F105" i="12"/>
  <c r="H99" i="12"/>
  <c r="G99" i="12"/>
  <c r="F99" i="12"/>
  <c r="H93" i="12"/>
  <c r="G93" i="12"/>
  <c r="F93" i="12"/>
  <c r="H87" i="12"/>
  <c r="G87" i="12"/>
  <c r="F87" i="12"/>
  <c r="H81" i="12"/>
  <c r="G81" i="12"/>
  <c r="F81" i="12"/>
  <c r="H111" i="13"/>
  <c r="G111" i="13"/>
  <c r="F111" i="13"/>
  <c r="H105" i="13"/>
  <c r="G105" i="13"/>
  <c r="F105" i="13"/>
  <c r="H99" i="13"/>
  <c r="G99" i="13"/>
  <c r="F99" i="13"/>
  <c r="H93" i="13"/>
  <c r="G93" i="13"/>
  <c r="F93" i="13"/>
  <c r="H87" i="13"/>
  <c r="G87" i="13"/>
  <c r="F87" i="13"/>
  <c r="H81" i="13"/>
  <c r="G81" i="13"/>
  <c r="F81" i="13"/>
  <c r="H111" i="14"/>
  <c r="G111" i="14"/>
  <c r="F111" i="14"/>
  <c r="H105" i="14"/>
  <c r="G105" i="14"/>
  <c r="F105" i="14"/>
  <c r="H99" i="14"/>
  <c r="G99" i="14"/>
  <c r="F99" i="14"/>
  <c r="H93" i="14"/>
  <c r="G93" i="14"/>
  <c r="F93" i="14"/>
  <c r="H87" i="14"/>
  <c r="G87" i="14"/>
  <c r="F87" i="14"/>
  <c r="H81" i="14"/>
  <c r="G81" i="14"/>
  <c r="F81" i="14"/>
  <c r="H111" i="15"/>
  <c r="G111" i="15"/>
  <c r="F111" i="15"/>
  <c r="H105" i="15"/>
  <c r="G105" i="15"/>
  <c r="F105" i="15"/>
  <c r="H99" i="15"/>
  <c r="G99" i="15"/>
  <c r="F99" i="15"/>
  <c r="H93" i="15"/>
  <c r="G93" i="15"/>
  <c r="F93" i="15"/>
  <c r="H87" i="15"/>
  <c r="G87" i="15"/>
  <c r="F87" i="15"/>
  <c r="H81" i="15"/>
  <c r="G81" i="15"/>
  <c r="F81" i="15"/>
  <c r="H111" i="16"/>
  <c r="G111" i="16"/>
  <c r="F111" i="16"/>
  <c r="H105" i="16"/>
  <c r="G105" i="16"/>
  <c r="F105" i="16"/>
  <c r="H99" i="16"/>
  <c r="G99" i="16"/>
  <c r="F99" i="16"/>
  <c r="H93" i="16"/>
  <c r="G93" i="16"/>
  <c r="F93" i="16"/>
  <c r="H87" i="16"/>
  <c r="G87" i="16"/>
  <c r="F87" i="16"/>
  <c r="H81" i="16"/>
  <c r="G81" i="16"/>
  <c r="F81" i="16"/>
  <c r="H111" i="17"/>
  <c r="G111" i="17"/>
  <c r="F111" i="17"/>
  <c r="H105" i="17"/>
  <c r="G105" i="17"/>
  <c r="F105" i="17"/>
  <c r="H99" i="17"/>
  <c r="G99" i="17"/>
  <c r="F99" i="17"/>
  <c r="H93" i="17"/>
  <c r="G93" i="17"/>
  <c r="F93" i="17"/>
  <c r="H87" i="17"/>
  <c r="G87" i="17"/>
  <c r="F87" i="17"/>
  <c r="H81" i="17"/>
  <c r="G81" i="17"/>
  <c r="F81" i="17"/>
  <c r="H111" i="18"/>
  <c r="G111" i="18"/>
  <c r="F111" i="18"/>
  <c r="H105" i="18"/>
  <c r="G105" i="18"/>
  <c r="F105" i="18"/>
  <c r="H99" i="18"/>
  <c r="G99" i="18"/>
  <c r="F99" i="18"/>
  <c r="H93" i="18"/>
  <c r="G93" i="18"/>
  <c r="F93" i="18"/>
  <c r="H87" i="18"/>
  <c r="G87" i="18"/>
  <c r="F87" i="18"/>
  <c r="H81" i="18"/>
  <c r="G81" i="18"/>
  <c r="F81" i="18"/>
  <c r="H111" i="19"/>
  <c r="G111" i="19"/>
  <c r="F111" i="19"/>
  <c r="H105" i="19"/>
  <c r="G105" i="19"/>
  <c r="F105" i="19"/>
  <c r="H99" i="19"/>
  <c r="G99" i="19"/>
  <c r="F99" i="19"/>
  <c r="H93" i="19"/>
  <c r="G93" i="19"/>
  <c r="F93" i="19"/>
  <c r="H87" i="19"/>
  <c r="G87" i="19"/>
  <c r="F87" i="19"/>
  <c r="H81" i="19"/>
  <c r="G81" i="19"/>
  <c r="F81" i="19"/>
  <c r="H111" i="20"/>
  <c r="G111" i="20"/>
  <c r="F111" i="20"/>
  <c r="H105" i="20"/>
  <c r="G105" i="20"/>
  <c r="F105" i="20"/>
  <c r="H99" i="20"/>
  <c r="G99" i="20"/>
  <c r="F99" i="20"/>
  <c r="H93" i="20"/>
  <c r="G93" i="20"/>
  <c r="F93" i="20"/>
  <c r="H87" i="20"/>
  <c r="G87" i="20"/>
  <c r="F87" i="20"/>
  <c r="H81" i="20"/>
  <c r="G81" i="20"/>
  <c r="F81" i="20"/>
  <c r="H111" i="21"/>
  <c r="G111" i="21"/>
  <c r="F111" i="21"/>
  <c r="H105" i="21"/>
  <c r="G105" i="21"/>
  <c r="F105" i="21"/>
  <c r="H99" i="21"/>
  <c r="G99" i="21"/>
  <c r="F99" i="21"/>
  <c r="H93" i="21"/>
  <c r="G93" i="21"/>
  <c r="F93" i="21"/>
  <c r="H87" i="21"/>
  <c r="G87" i="21"/>
  <c r="F87" i="21"/>
  <c r="H81" i="21"/>
  <c r="G81" i="21"/>
  <c r="F81" i="21"/>
  <c r="H111" i="22"/>
  <c r="G111" i="22"/>
  <c r="F111" i="22"/>
  <c r="H105" i="22"/>
  <c r="G105" i="22"/>
  <c r="F105" i="22"/>
  <c r="H99" i="22"/>
  <c r="G99" i="22"/>
  <c r="F99" i="22"/>
  <c r="H93" i="22"/>
  <c r="G93" i="22"/>
  <c r="F93" i="22"/>
  <c r="H87" i="22"/>
  <c r="G87" i="22"/>
  <c r="F87" i="22"/>
  <c r="H81" i="22"/>
  <c r="G81" i="22"/>
  <c r="F81" i="22"/>
  <c r="H111" i="23"/>
  <c r="G111" i="23"/>
  <c r="F111" i="23"/>
  <c r="H105" i="23"/>
  <c r="G105" i="23"/>
  <c r="F105" i="23"/>
  <c r="H99" i="23"/>
  <c r="G99" i="23"/>
  <c r="F99" i="23"/>
  <c r="H93" i="23"/>
  <c r="G93" i="23"/>
  <c r="F93" i="23"/>
  <c r="H87" i="23"/>
  <c r="G87" i="23"/>
  <c r="F87" i="23"/>
  <c r="H81" i="23"/>
  <c r="G81" i="23"/>
  <c r="F81" i="23"/>
  <c r="H111" i="24"/>
  <c r="G111" i="24"/>
  <c r="F111" i="24"/>
  <c r="H105" i="24"/>
  <c r="G105" i="24"/>
  <c r="F105" i="24"/>
  <c r="H99" i="24"/>
  <c r="G99" i="24"/>
  <c r="F99" i="24"/>
  <c r="H93" i="24"/>
  <c r="G93" i="24"/>
  <c r="F93" i="24"/>
  <c r="H87" i="24"/>
  <c r="G87" i="24"/>
  <c r="F87" i="24"/>
  <c r="H81" i="24"/>
  <c r="G81" i="24"/>
  <c r="F81" i="24"/>
  <c r="H111" i="25"/>
  <c r="G111" i="25"/>
  <c r="F111" i="25"/>
  <c r="H105" i="25"/>
  <c r="G105" i="25"/>
  <c r="F105" i="25"/>
  <c r="H99" i="25"/>
  <c r="G99" i="25"/>
  <c r="F99" i="25"/>
  <c r="H93" i="25"/>
  <c r="G93" i="25"/>
  <c r="F93" i="25"/>
  <c r="H87" i="25"/>
  <c r="G87" i="25"/>
  <c r="F87" i="25"/>
  <c r="H81" i="25"/>
  <c r="G81" i="25"/>
  <c r="F81" i="25"/>
  <c r="H111" i="26"/>
  <c r="G111" i="26"/>
  <c r="F111" i="26"/>
  <c r="H105" i="26"/>
  <c r="G105" i="26"/>
  <c r="F105" i="26"/>
  <c r="H99" i="26"/>
  <c r="G99" i="26"/>
  <c r="F99" i="26"/>
  <c r="H93" i="26"/>
  <c r="G93" i="26"/>
  <c r="F93" i="26"/>
  <c r="H87" i="26"/>
  <c r="G87" i="26"/>
  <c r="F87" i="26"/>
  <c r="H81" i="26"/>
  <c r="G81" i="26"/>
  <c r="F81" i="26"/>
  <c r="H111" i="27"/>
  <c r="G111" i="27"/>
  <c r="F111" i="27"/>
  <c r="H105" i="27"/>
  <c r="G105" i="27"/>
  <c r="F105" i="27"/>
  <c r="H99" i="27"/>
  <c r="G99" i="27"/>
  <c r="F99" i="27"/>
  <c r="H93" i="27"/>
  <c r="G93" i="27"/>
  <c r="F93" i="27"/>
  <c r="H87" i="27"/>
  <c r="G87" i="27"/>
  <c r="F87" i="27"/>
  <c r="H81" i="27"/>
  <c r="G81" i="27"/>
  <c r="F81" i="27"/>
  <c r="H111" i="28"/>
  <c r="G111" i="28"/>
  <c r="F111" i="28"/>
  <c r="H105" i="28"/>
  <c r="G105" i="28"/>
  <c r="F105" i="28"/>
  <c r="H99" i="28"/>
  <c r="G99" i="28"/>
  <c r="F99" i="28"/>
  <c r="H93" i="28"/>
  <c r="G93" i="28"/>
  <c r="F93" i="28"/>
  <c r="H87" i="28"/>
  <c r="G87" i="28"/>
  <c r="F87" i="28"/>
  <c r="H81" i="28"/>
  <c r="G81" i="28"/>
  <c r="F81" i="28"/>
  <c r="H111" i="29"/>
  <c r="G111" i="29"/>
  <c r="F111" i="29"/>
  <c r="H105" i="29"/>
  <c r="G105" i="29"/>
  <c r="F105" i="29"/>
  <c r="H99" i="29"/>
  <c r="G99" i="29"/>
  <c r="F99" i="29"/>
  <c r="H93" i="29"/>
  <c r="G93" i="29"/>
  <c r="F93" i="29"/>
  <c r="H87" i="29"/>
  <c r="G87" i="29"/>
  <c r="F87" i="29"/>
  <c r="H81" i="29"/>
  <c r="G81" i="29"/>
  <c r="F81" i="29"/>
  <c r="H111" i="30"/>
  <c r="G111" i="30"/>
  <c r="F111" i="30"/>
  <c r="H105" i="30"/>
  <c r="G105" i="30"/>
  <c r="F105" i="30"/>
  <c r="H99" i="30"/>
  <c r="G99" i="30"/>
  <c r="F99" i="30"/>
  <c r="H93" i="30"/>
  <c r="G93" i="30"/>
  <c r="F93" i="30"/>
  <c r="H87" i="30"/>
  <c r="G87" i="30"/>
  <c r="F87" i="30"/>
  <c r="H81" i="30"/>
  <c r="G81" i="30"/>
  <c r="F81" i="30"/>
  <c r="H111" i="31"/>
  <c r="G111" i="31"/>
  <c r="F111" i="31"/>
  <c r="H105" i="31"/>
  <c r="G105" i="31"/>
  <c r="F105" i="31"/>
  <c r="H99" i="31"/>
  <c r="G99" i="31"/>
  <c r="F99" i="31"/>
  <c r="H93" i="31"/>
  <c r="G93" i="31"/>
  <c r="F93" i="31"/>
  <c r="H87" i="31"/>
  <c r="G87" i="31"/>
  <c r="F87" i="31"/>
  <c r="H81" i="31"/>
  <c r="G81" i="31"/>
  <c r="F81" i="31"/>
  <c r="H111" i="32"/>
  <c r="G111" i="32"/>
  <c r="F111" i="32"/>
  <c r="H105" i="32"/>
  <c r="G105" i="32"/>
  <c r="F105" i="32"/>
  <c r="H99" i="32"/>
  <c r="G99" i="32"/>
  <c r="F99" i="32"/>
  <c r="H93" i="32"/>
  <c r="G93" i="32"/>
  <c r="F93" i="32"/>
  <c r="H87" i="32"/>
  <c r="G87" i="32"/>
  <c r="F87" i="32"/>
  <c r="H81" i="32"/>
  <c r="G81" i="32"/>
  <c r="F81" i="32"/>
  <c r="H111" i="33"/>
  <c r="G111" i="33"/>
  <c r="F111" i="33"/>
  <c r="H105" i="33"/>
  <c r="G105" i="33"/>
  <c r="F105" i="33"/>
  <c r="H99" i="33"/>
  <c r="G99" i="33"/>
  <c r="F99" i="33"/>
  <c r="H93" i="33"/>
  <c r="G93" i="33"/>
  <c r="F93" i="33"/>
  <c r="H87" i="33"/>
  <c r="G87" i="33"/>
  <c r="F87" i="33"/>
  <c r="H81" i="33"/>
  <c r="G81" i="33"/>
  <c r="F81" i="33"/>
  <c r="H111" i="34"/>
  <c r="G111" i="34"/>
  <c r="F111" i="34"/>
  <c r="H105" i="34"/>
  <c r="G105" i="34"/>
  <c r="F105" i="34"/>
  <c r="H99" i="34"/>
  <c r="G99" i="34"/>
  <c r="F99" i="34"/>
  <c r="H93" i="34"/>
  <c r="G93" i="34"/>
  <c r="F93" i="34"/>
  <c r="H87" i="34"/>
  <c r="G87" i="34"/>
  <c r="F87" i="34"/>
  <c r="H81" i="34"/>
  <c r="G81" i="34"/>
  <c r="F81" i="34"/>
  <c r="H111" i="35"/>
  <c r="G111" i="35"/>
  <c r="F111" i="35"/>
  <c r="H105" i="35"/>
  <c r="G105" i="35"/>
  <c r="F105" i="35"/>
  <c r="H99" i="35"/>
  <c r="G99" i="35"/>
  <c r="F99" i="35"/>
  <c r="H93" i="35"/>
  <c r="G93" i="35"/>
  <c r="F93" i="35"/>
  <c r="H87" i="35"/>
  <c r="G87" i="35"/>
  <c r="F87" i="35"/>
  <c r="H81" i="35"/>
  <c r="G81" i="35"/>
  <c r="F81" i="35"/>
  <c r="H111" i="36"/>
  <c r="G111" i="36"/>
  <c r="F111" i="36"/>
  <c r="H105" i="36"/>
  <c r="G105" i="36"/>
  <c r="F105" i="36"/>
  <c r="H99" i="36"/>
  <c r="G99" i="36"/>
  <c r="F99" i="36"/>
  <c r="H93" i="36"/>
  <c r="G93" i="36"/>
  <c r="F93" i="36"/>
  <c r="H87" i="36"/>
  <c r="G87" i="36"/>
  <c r="F87" i="36"/>
  <c r="H81" i="36"/>
  <c r="G81" i="36"/>
  <c r="F81" i="36"/>
  <c r="H111" i="37"/>
  <c r="G111" i="37"/>
  <c r="F111" i="37"/>
  <c r="H105" i="37"/>
  <c r="G105" i="37"/>
  <c r="F105" i="37"/>
  <c r="H99" i="37"/>
  <c r="G99" i="37"/>
  <c r="F99" i="37"/>
  <c r="H93" i="37"/>
  <c r="G93" i="37"/>
  <c r="F93" i="37"/>
  <c r="H87" i="37"/>
  <c r="G87" i="37"/>
  <c r="F87" i="37"/>
  <c r="H81" i="37"/>
  <c r="G81" i="37"/>
  <c r="F81" i="37"/>
  <c r="H111" i="38"/>
  <c r="G111" i="38"/>
  <c r="F111" i="38"/>
  <c r="H105" i="38"/>
  <c r="G105" i="38"/>
  <c r="F105" i="38"/>
  <c r="H99" i="38"/>
  <c r="G99" i="38"/>
  <c r="F99" i="38"/>
  <c r="H93" i="38"/>
  <c r="G93" i="38"/>
  <c r="F93" i="38"/>
  <c r="H87" i="38"/>
  <c r="G87" i="38"/>
  <c r="F87" i="38"/>
  <c r="H81" i="38"/>
  <c r="G81" i="38"/>
  <c r="F81" i="38"/>
  <c r="H111" i="39"/>
  <c r="G111" i="39"/>
  <c r="F111" i="39"/>
  <c r="H105" i="39"/>
  <c r="G105" i="39"/>
  <c r="F105" i="39"/>
  <c r="H99" i="39"/>
  <c r="G99" i="39"/>
  <c r="F99" i="39"/>
  <c r="H93" i="39"/>
  <c r="G93" i="39"/>
  <c r="F93" i="39"/>
  <c r="H87" i="39"/>
  <c r="G87" i="39"/>
  <c r="F87" i="39"/>
  <c r="H81" i="39"/>
  <c r="G81" i="39"/>
  <c r="F81" i="39"/>
  <c r="H111" i="40"/>
  <c r="G111" i="40"/>
  <c r="F111" i="40"/>
  <c r="H105" i="40"/>
  <c r="G105" i="40"/>
  <c r="F105" i="40"/>
  <c r="H99" i="40"/>
  <c r="G99" i="40"/>
  <c r="F99" i="40"/>
  <c r="H93" i="40"/>
  <c r="G93" i="40"/>
  <c r="F93" i="40"/>
  <c r="H87" i="40"/>
  <c r="G87" i="40"/>
  <c r="F87" i="40"/>
  <c r="H81" i="40"/>
  <c r="G81" i="40"/>
  <c r="F81" i="40"/>
  <c r="H111" i="41"/>
  <c r="G111" i="41"/>
  <c r="F111" i="41"/>
  <c r="H105" i="41"/>
  <c r="G105" i="41"/>
  <c r="F105" i="41"/>
  <c r="H99" i="41"/>
  <c r="G99" i="41"/>
  <c r="F99" i="41"/>
  <c r="H93" i="41"/>
  <c r="G93" i="41"/>
  <c r="F93" i="41"/>
  <c r="H87" i="41"/>
  <c r="G87" i="41"/>
  <c r="F87" i="41"/>
  <c r="H81" i="41"/>
  <c r="G81" i="41"/>
  <c r="F81" i="41"/>
  <c r="H111" i="42"/>
  <c r="G111" i="42"/>
  <c r="F111" i="42"/>
  <c r="H105" i="42"/>
  <c r="G105" i="42"/>
  <c r="F105" i="42"/>
  <c r="H99" i="42"/>
  <c r="G99" i="42"/>
  <c r="F99" i="42"/>
  <c r="H93" i="42"/>
  <c r="G93" i="42"/>
  <c r="F93" i="42"/>
  <c r="H87" i="42"/>
  <c r="G87" i="42"/>
  <c r="F87" i="42"/>
  <c r="H81" i="42"/>
  <c r="G81" i="42"/>
  <c r="F81" i="42"/>
  <c r="H111" i="43"/>
  <c r="G111" i="43"/>
  <c r="F111" i="43"/>
  <c r="H105" i="43"/>
  <c r="G105" i="43"/>
  <c r="F105" i="43"/>
  <c r="H99" i="43"/>
  <c r="G99" i="43"/>
  <c r="F99" i="43"/>
  <c r="H93" i="43"/>
  <c r="G93" i="43"/>
  <c r="F93" i="43"/>
  <c r="H87" i="43"/>
  <c r="G87" i="43"/>
  <c r="F87" i="43"/>
  <c r="H81" i="43"/>
  <c r="G81" i="43"/>
  <c r="F81" i="43"/>
  <c r="H111" i="44"/>
  <c r="G111" i="44"/>
  <c r="F111" i="44"/>
  <c r="H105" i="44"/>
  <c r="G105" i="44"/>
  <c r="F105" i="44"/>
  <c r="H99" i="44"/>
  <c r="G99" i="44"/>
  <c r="F99" i="44"/>
  <c r="H93" i="44"/>
  <c r="G93" i="44"/>
  <c r="F93" i="44"/>
  <c r="H87" i="44"/>
  <c r="G87" i="44"/>
  <c r="F87" i="44"/>
  <c r="H81" i="44"/>
  <c r="G81" i="44"/>
  <c r="F81" i="44"/>
  <c r="H111" i="45"/>
  <c r="G111" i="45"/>
  <c r="F111" i="45"/>
  <c r="H105" i="45"/>
  <c r="G105" i="45"/>
  <c r="F105" i="45"/>
  <c r="H99" i="45"/>
  <c r="G99" i="45"/>
  <c r="F99" i="45"/>
  <c r="H93" i="45"/>
  <c r="G93" i="45"/>
  <c r="F93" i="45"/>
  <c r="H87" i="45"/>
  <c r="G87" i="45"/>
  <c r="F87" i="45"/>
  <c r="H81" i="45"/>
  <c r="G81" i="45"/>
  <c r="F81" i="45"/>
  <c r="H111" i="46"/>
  <c r="G111" i="46"/>
  <c r="F111" i="46"/>
  <c r="H105" i="46"/>
  <c r="G105" i="46"/>
  <c r="F105" i="46"/>
  <c r="H99" i="46"/>
  <c r="G99" i="46"/>
  <c r="F99" i="46"/>
  <c r="H93" i="46"/>
  <c r="G93" i="46"/>
  <c r="F93" i="46"/>
  <c r="H87" i="46"/>
  <c r="G87" i="46"/>
  <c r="F87" i="46"/>
  <c r="H81" i="46"/>
  <c r="G81" i="46"/>
  <c r="F81" i="46"/>
  <c r="H111" i="47"/>
  <c r="G111" i="47"/>
  <c r="F111" i="47"/>
  <c r="H105" i="47"/>
  <c r="G105" i="47"/>
  <c r="F105" i="47"/>
  <c r="H99" i="47"/>
  <c r="G99" i="47"/>
  <c r="F99" i="47"/>
  <c r="H93" i="47"/>
  <c r="G93" i="47"/>
  <c r="F93" i="47"/>
  <c r="H87" i="47"/>
  <c r="G87" i="47"/>
  <c r="F87" i="47"/>
  <c r="H81" i="47"/>
  <c r="G81" i="47"/>
  <c r="F81" i="47"/>
  <c r="H111" i="48"/>
  <c r="G111" i="48"/>
  <c r="F111" i="48"/>
  <c r="H105" i="48"/>
  <c r="G105" i="48"/>
  <c r="F105" i="48"/>
  <c r="H99" i="48"/>
  <c r="G99" i="48"/>
  <c r="F99" i="48"/>
  <c r="H93" i="48"/>
  <c r="G93" i="48"/>
  <c r="F93" i="48"/>
  <c r="H87" i="48"/>
  <c r="G87" i="48"/>
  <c r="F87" i="48"/>
  <c r="H81" i="48"/>
  <c r="G81" i="48"/>
  <c r="F81" i="48"/>
  <c r="H111" i="49"/>
  <c r="G111" i="49"/>
  <c r="F111" i="49"/>
  <c r="H105" i="49"/>
  <c r="G105" i="49"/>
  <c r="F105" i="49"/>
  <c r="H99" i="49"/>
  <c r="G99" i="49"/>
  <c r="F99" i="49"/>
  <c r="H93" i="49"/>
  <c r="G93" i="49"/>
  <c r="F93" i="49"/>
  <c r="H87" i="49"/>
  <c r="G87" i="49"/>
  <c r="F87" i="49"/>
  <c r="H81" i="49"/>
  <c r="G81" i="49"/>
  <c r="F81" i="49"/>
  <c r="H111" i="50"/>
  <c r="G111" i="50"/>
  <c r="F111" i="50"/>
  <c r="H105" i="50"/>
  <c r="G105" i="50"/>
  <c r="F105" i="50"/>
  <c r="H99" i="50"/>
  <c r="G99" i="50"/>
  <c r="F99" i="50"/>
  <c r="H93" i="50"/>
  <c r="G93" i="50"/>
  <c r="F93" i="50"/>
  <c r="H87" i="50"/>
  <c r="G87" i="50"/>
  <c r="F87" i="50"/>
  <c r="H81" i="50"/>
  <c r="G81" i="50"/>
  <c r="F81" i="50"/>
  <c r="H111" i="51"/>
  <c r="G111" i="51"/>
  <c r="F111" i="51"/>
  <c r="H105" i="51"/>
  <c r="G105" i="51"/>
  <c r="F105" i="51"/>
  <c r="H99" i="51"/>
  <c r="G99" i="51"/>
  <c r="F99" i="51"/>
  <c r="H93" i="51"/>
  <c r="G93" i="51"/>
  <c r="F93" i="51"/>
  <c r="H87" i="51"/>
  <c r="G87" i="51"/>
  <c r="F87" i="51"/>
  <c r="H81" i="51"/>
  <c r="G81" i="51"/>
  <c r="F81" i="51"/>
  <c r="H111" i="52"/>
  <c r="G111" i="52"/>
  <c r="F111" i="52"/>
  <c r="H105" i="52"/>
  <c r="G105" i="52"/>
  <c r="F105" i="52"/>
  <c r="H99" i="52"/>
  <c r="G99" i="52"/>
  <c r="F99" i="52"/>
  <c r="H93" i="52"/>
  <c r="G93" i="52"/>
  <c r="F93" i="52"/>
  <c r="H87" i="52"/>
  <c r="G87" i="52"/>
  <c r="F87" i="52"/>
  <c r="H81" i="52"/>
  <c r="G81" i="52"/>
  <c r="F81" i="52"/>
  <c r="H111" i="53"/>
  <c r="G111" i="53"/>
  <c r="F111" i="53"/>
  <c r="H105" i="53"/>
  <c r="G105" i="53"/>
  <c r="F105" i="53"/>
  <c r="H99" i="53"/>
  <c r="G99" i="53"/>
  <c r="F99" i="53"/>
  <c r="H93" i="53"/>
  <c r="G93" i="53"/>
  <c r="F93" i="53"/>
  <c r="H87" i="53"/>
  <c r="G87" i="53"/>
  <c r="F87" i="53"/>
  <c r="H81" i="53"/>
  <c r="G81" i="53"/>
  <c r="F81" i="53"/>
  <c r="H111" i="54"/>
  <c r="G111" i="54"/>
  <c r="F111" i="54"/>
  <c r="H105" i="54"/>
  <c r="G105" i="54"/>
  <c r="F105" i="54"/>
  <c r="H99" i="54"/>
  <c r="G99" i="54"/>
  <c r="F99" i="54"/>
  <c r="H93" i="54"/>
  <c r="G93" i="54"/>
  <c r="F93" i="54"/>
  <c r="H87" i="54"/>
  <c r="G87" i="54"/>
  <c r="F87" i="54"/>
  <c r="H81" i="54"/>
  <c r="G81" i="54"/>
  <c r="F81" i="54"/>
  <c r="H111" i="55"/>
  <c r="G111" i="55"/>
  <c r="F111" i="55"/>
  <c r="H105" i="55"/>
  <c r="G105" i="55"/>
  <c r="F105" i="55"/>
  <c r="H99" i="55"/>
  <c r="G99" i="55"/>
  <c r="F99" i="55"/>
  <c r="H93" i="55"/>
  <c r="G93" i="55"/>
  <c r="F93" i="55"/>
  <c r="H87" i="55"/>
  <c r="G87" i="55"/>
  <c r="F87" i="55"/>
  <c r="H81" i="55"/>
  <c r="G81" i="55"/>
  <c r="F81" i="55"/>
  <c r="H111" i="1"/>
  <c r="G111" i="1"/>
  <c r="F111" i="1"/>
  <c r="H105" i="1"/>
  <c r="G105" i="1"/>
  <c r="F105" i="1"/>
  <c r="H99" i="1"/>
  <c r="G99" i="1"/>
  <c r="F99" i="1"/>
  <c r="H93" i="1"/>
  <c r="G93" i="1"/>
  <c r="F93" i="1"/>
  <c r="H87" i="1"/>
  <c r="G87" i="1"/>
  <c r="F87" i="1"/>
  <c r="H81" i="1"/>
  <c r="G81" i="1"/>
  <c r="F81" i="1"/>
  <c r="H39" i="2"/>
  <c r="G39" i="2"/>
  <c r="F39" i="2"/>
  <c r="H39" i="3"/>
  <c r="G39" i="3"/>
  <c r="F39" i="3"/>
  <c r="H39" i="4"/>
  <c r="G39" i="4"/>
  <c r="F39" i="4"/>
  <c r="H39" i="5"/>
  <c r="G39" i="5"/>
  <c r="F39" i="5"/>
  <c r="H39" i="6"/>
  <c r="G39" i="6"/>
  <c r="F39" i="6"/>
  <c r="H39" i="7"/>
  <c r="G39" i="7"/>
  <c r="F39" i="7"/>
  <c r="H39" i="8"/>
  <c r="G39" i="8"/>
  <c r="F39" i="8"/>
  <c r="H39" i="9"/>
  <c r="G39" i="9"/>
  <c r="F39" i="9"/>
  <c r="H39" i="10"/>
  <c r="G39" i="10"/>
  <c r="F39" i="10"/>
  <c r="H39" i="11"/>
  <c r="G39" i="11"/>
  <c r="F39" i="11"/>
  <c r="H39" i="12"/>
  <c r="G39" i="12"/>
  <c r="F39" i="12"/>
  <c r="H39" i="13"/>
  <c r="G39" i="13"/>
  <c r="F39" i="13"/>
  <c r="H39" i="14"/>
  <c r="G39" i="14"/>
  <c r="F39" i="14"/>
  <c r="H39" i="15"/>
  <c r="G39" i="15"/>
  <c r="F39" i="15"/>
  <c r="H39" i="16"/>
  <c r="G39" i="16"/>
  <c r="F39" i="16"/>
  <c r="H39" i="17"/>
  <c r="G39" i="17"/>
  <c r="F39" i="17"/>
  <c r="H39" i="18"/>
  <c r="G39" i="18"/>
  <c r="F39" i="18"/>
  <c r="H39" i="19"/>
  <c r="G39" i="19"/>
  <c r="F39" i="19"/>
  <c r="H39" i="20"/>
  <c r="G39" i="20"/>
  <c r="F39" i="20"/>
  <c r="H39" i="21"/>
  <c r="G39" i="21"/>
  <c r="F39" i="21"/>
  <c r="H39" i="22"/>
  <c r="G39" i="22"/>
  <c r="F39" i="22"/>
  <c r="H39" i="23"/>
  <c r="G39" i="23"/>
  <c r="F39" i="23"/>
  <c r="H39" i="24"/>
  <c r="G39" i="24"/>
  <c r="F39" i="24"/>
  <c r="H39" i="25"/>
  <c r="G39" i="25"/>
  <c r="F39" i="25"/>
  <c r="H39" i="26"/>
  <c r="G39" i="26"/>
  <c r="F39" i="26"/>
  <c r="H39" i="27"/>
  <c r="G39" i="27"/>
  <c r="F39" i="27"/>
  <c r="H39" i="28"/>
  <c r="G39" i="28"/>
  <c r="F39" i="28"/>
  <c r="H39" i="29"/>
  <c r="G39" i="29"/>
  <c r="F39" i="29"/>
  <c r="H39" i="30"/>
  <c r="G39" i="30"/>
  <c r="F39" i="30"/>
  <c r="H39" i="31"/>
  <c r="G39" i="31"/>
  <c r="F39" i="31"/>
  <c r="H39" i="32"/>
  <c r="G39" i="32"/>
  <c r="F39" i="32"/>
  <c r="H39" i="33"/>
  <c r="G39" i="33"/>
  <c r="F39" i="33"/>
  <c r="H39" i="34"/>
  <c r="G39" i="34"/>
  <c r="F39" i="34"/>
  <c r="H39" i="35"/>
  <c r="G39" i="35"/>
  <c r="F39" i="35"/>
  <c r="H39" i="36"/>
  <c r="G39" i="36"/>
  <c r="F39" i="36"/>
  <c r="H39" i="37"/>
  <c r="G39" i="37"/>
  <c r="F39" i="37"/>
  <c r="H39" i="38"/>
  <c r="G39" i="38"/>
  <c r="F39" i="38"/>
  <c r="H39" i="39"/>
  <c r="G39" i="39"/>
  <c r="F39" i="39"/>
  <c r="H39" i="40"/>
  <c r="G39" i="40"/>
  <c r="F39" i="40"/>
  <c r="H39" i="41"/>
  <c r="G39" i="41"/>
  <c r="F39" i="41"/>
  <c r="H39" i="42"/>
  <c r="G39" i="42"/>
  <c r="F39" i="42"/>
  <c r="H39" i="43"/>
  <c r="G39" i="43"/>
  <c r="F39" i="43"/>
  <c r="H39" i="44"/>
  <c r="G39" i="44"/>
  <c r="F39" i="44"/>
  <c r="H39" i="45"/>
  <c r="G39" i="45"/>
  <c r="F39" i="45"/>
  <c r="H39" i="46"/>
  <c r="G39" i="46"/>
  <c r="F39" i="46"/>
  <c r="H39" i="47"/>
  <c r="G39" i="47"/>
  <c r="F39" i="47"/>
  <c r="H39" i="48"/>
  <c r="G39" i="48"/>
  <c r="F39" i="48"/>
  <c r="H39" i="49"/>
  <c r="G39" i="49"/>
  <c r="F39" i="49"/>
  <c r="H39" i="50"/>
  <c r="G39" i="50"/>
  <c r="F39" i="50"/>
  <c r="H39" i="51"/>
  <c r="G39" i="51"/>
  <c r="F39" i="51"/>
  <c r="H39" i="52"/>
  <c r="G39" i="52"/>
  <c r="F39" i="52"/>
  <c r="H39" i="53"/>
  <c r="G39" i="53"/>
  <c r="F39" i="53"/>
  <c r="H39" i="54"/>
  <c r="G39" i="54"/>
  <c r="F39" i="54"/>
  <c r="H39" i="55"/>
  <c r="G39" i="55"/>
  <c r="F39" i="55"/>
  <c r="H39" i="1"/>
  <c r="G39" i="1"/>
  <c r="F39" i="1"/>
  <c r="H32" i="2"/>
  <c r="G32" i="2"/>
  <c r="F32" i="2"/>
  <c r="H32" i="3"/>
  <c r="G32" i="3"/>
  <c r="F32" i="3"/>
  <c r="H32" i="4"/>
  <c r="G32" i="4"/>
  <c r="F32" i="4"/>
  <c r="H32" i="5"/>
  <c r="G32" i="5"/>
  <c r="F32" i="5"/>
  <c r="H32" i="6"/>
  <c r="G32" i="6"/>
  <c r="F32" i="6"/>
  <c r="H32" i="7"/>
  <c r="G32" i="7"/>
  <c r="F32" i="7"/>
  <c r="H32" i="8"/>
  <c r="G32" i="8"/>
  <c r="F32" i="8"/>
  <c r="H32" i="9"/>
  <c r="G32" i="9"/>
  <c r="F32" i="9"/>
  <c r="H32" i="10"/>
  <c r="G32" i="10"/>
  <c r="F32" i="10"/>
  <c r="H32" i="11"/>
  <c r="G32" i="11"/>
  <c r="F32" i="11"/>
  <c r="H32" i="12"/>
  <c r="G32" i="12"/>
  <c r="F32" i="12"/>
  <c r="H32" i="13"/>
  <c r="G32" i="13"/>
  <c r="F32" i="13"/>
  <c r="H32" i="14"/>
  <c r="G32" i="14"/>
  <c r="F32" i="14"/>
  <c r="H32" i="15"/>
  <c r="G32" i="15"/>
  <c r="F32" i="15"/>
  <c r="H32" i="16"/>
  <c r="G32" i="16"/>
  <c r="F32" i="16"/>
  <c r="H32" i="17"/>
  <c r="G32" i="17"/>
  <c r="F32" i="17"/>
  <c r="H32" i="18"/>
  <c r="G32" i="18"/>
  <c r="F32" i="18"/>
  <c r="H32" i="19"/>
  <c r="G32" i="19"/>
  <c r="F32" i="19"/>
  <c r="H32" i="20"/>
  <c r="G32" i="20"/>
  <c r="F32" i="20"/>
  <c r="H32" i="21"/>
  <c r="G32" i="21"/>
  <c r="F32" i="21"/>
  <c r="H32" i="22"/>
  <c r="G32" i="22"/>
  <c r="F32" i="22"/>
  <c r="H32" i="23"/>
  <c r="G32" i="23"/>
  <c r="F32" i="23"/>
  <c r="H32" i="24"/>
  <c r="G32" i="24"/>
  <c r="F32" i="24"/>
  <c r="H32" i="25"/>
  <c r="G32" i="25"/>
  <c r="F32" i="25"/>
  <c r="H32" i="26"/>
  <c r="G32" i="26"/>
  <c r="F32" i="26"/>
  <c r="H32" i="27"/>
  <c r="G32" i="27"/>
  <c r="F32" i="27"/>
  <c r="H32" i="28"/>
  <c r="G32" i="28"/>
  <c r="F32" i="28"/>
  <c r="H32" i="29"/>
  <c r="G32" i="29"/>
  <c r="F32" i="29"/>
  <c r="H32" i="30"/>
  <c r="G32" i="30"/>
  <c r="F32" i="30"/>
  <c r="H32" i="31"/>
  <c r="G32" i="31"/>
  <c r="F32" i="31"/>
  <c r="H32" i="32"/>
  <c r="G32" i="32"/>
  <c r="F32" i="32"/>
  <c r="H32" i="33"/>
  <c r="G32" i="33"/>
  <c r="F32" i="33"/>
  <c r="H32" i="34"/>
  <c r="G32" i="34"/>
  <c r="F32" i="34"/>
  <c r="H32" i="35"/>
  <c r="G32" i="35"/>
  <c r="F32" i="35"/>
  <c r="H32" i="36"/>
  <c r="G32" i="36"/>
  <c r="F32" i="36"/>
  <c r="H32" i="37"/>
  <c r="G32" i="37"/>
  <c r="F32" i="37"/>
  <c r="H32" i="38"/>
  <c r="G32" i="38"/>
  <c r="F32" i="38"/>
  <c r="H32" i="39"/>
  <c r="G32" i="39"/>
  <c r="F32" i="39"/>
  <c r="H32" i="40"/>
  <c r="G32" i="40"/>
  <c r="F32" i="40"/>
  <c r="H32" i="41"/>
  <c r="G32" i="41"/>
  <c r="F32" i="41"/>
  <c r="H32" i="42"/>
  <c r="G32" i="42"/>
  <c r="F32" i="42"/>
  <c r="H32" i="43"/>
  <c r="G32" i="43"/>
  <c r="F32" i="43"/>
  <c r="H32" i="44"/>
  <c r="G32" i="44"/>
  <c r="F32" i="44"/>
  <c r="H32" i="45"/>
  <c r="G32" i="45"/>
  <c r="F32" i="45"/>
  <c r="H32" i="46"/>
  <c r="G32" i="46"/>
  <c r="F32" i="46"/>
  <c r="H32" i="47"/>
  <c r="G32" i="47"/>
  <c r="F32" i="47"/>
  <c r="H32" i="48"/>
  <c r="G32" i="48"/>
  <c r="F32" i="48"/>
  <c r="H32" i="49"/>
  <c r="G32" i="49"/>
  <c r="F32" i="49"/>
  <c r="H32" i="50"/>
  <c r="G32" i="50"/>
  <c r="F32" i="50"/>
  <c r="H32" i="51"/>
  <c r="G32" i="51"/>
  <c r="F32" i="51"/>
  <c r="H32" i="52"/>
  <c r="G32" i="52"/>
  <c r="F32" i="52"/>
  <c r="H32" i="53"/>
  <c r="G32" i="53"/>
  <c r="F32" i="53"/>
  <c r="H32" i="54"/>
  <c r="G32" i="54"/>
  <c r="F32" i="54"/>
  <c r="H32" i="55"/>
  <c r="G32" i="55"/>
  <c r="F32" i="55"/>
  <c r="H32" i="1"/>
  <c r="G32" i="1"/>
  <c r="F32" i="1"/>
  <c r="H20" i="2"/>
  <c r="G20" i="2"/>
  <c r="F20" i="2"/>
  <c r="H20" i="3"/>
  <c r="G20" i="3"/>
  <c r="F20" i="3"/>
  <c r="H20" i="4"/>
  <c r="G20" i="4"/>
  <c r="F20" i="4"/>
  <c r="H20" i="5"/>
  <c r="G20" i="5"/>
  <c r="F20" i="5"/>
  <c r="H20" i="6"/>
  <c r="G20" i="6"/>
  <c r="F20" i="6"/>
  <c r="H20" i="7"/>
  <c r="G20" i="7"/>
  <c r="F20" i="7"/>
  <c r="H20" i="8"/>
  <c r="G20" i="8"/>
  <c r="F20" i="8"/>
  <c r="H20" i="9"/>
  <c r="G20" i="9"/>
  <c r="F20" i="9"/>
  <c r="H20" i="10"/>
  <c r="G20" i="10"/>
  <c r="F20" i="10"/>
  <c r="H20" i="11"/>
  <c r="G20" i="11"/>
  <c r="F20" i="11"/>
  <c r="H20" i="12"/>
  <c r="G20" i="12"/>
  <c r="F20" i="12"/>
  <c r="H20" i="13"/>
  <c r="G20" i="13"/>
  <c r="F20" i="13"/>
  <c r="H20" i="14"/>
  <c r="G20" i="14"/>
  <c r="F20" i="14"/>
  <c r="H20" i="15"/>
  <c r="G20" i="15"/>
  <c r="F20" i="15"/>
  <c r="H20" i="16"/>
  <c r="G20" i="16"/>
  <c r="F20" i="16"/>
  <c r="H20" i="17"/>
  <c r="G20" i="17"/>
  <c r="F20" i="17"/>
  <c r="H20" i="18"/>
  <c r="G20" i="18"/>
  <c r="F20" i="18"/>
  <c r="H20" i="19"/>
  <c r="G20" i="19"/>
  <c r="F20" i="19"/>
  <c r="H20" i="20"/>
  <c r="G20" i="20"/>
  <c r="F20" i="20"/>
  <c r="H20" i="21"/>
  <c r="G20" i="21"/>
  <c r="F20" i="21"/>
  <c r="H20" i="22"/>
  <c r="G20" i="22"/>
  <c r="F20" i="22"/>
  <c r="H20" i="23"/>
  <c r="G20" i="23"/>
  <c r="F20" i="23"/>
  <c r="H20" i="24"/>
  <c r="G20" i="24"/>
  <c r="F20" i="24"/>
  <c r="H20" i="25"/>
  <c r="G20" i="25"/>
  <c r="F20" i="25"/>
  <c r="H20" i="26"/>
  <c r="G20" i="26"/>
  <c r="F20" i="26"/>
  <c r="H20" i="27"/>
  <c r="G20" i="27"/>
  <c r="F20" i="27"/>
  <c r="H20" i="28"/>
  <c r="G20" i="28"/>
  <c r="F20" i="28"/>
  <c r="H20" i="29"/>
  <c r="G20" i="29"/>
  <c r="F20" i="29"/>
  <c r="H20" i="30"/>
  <c r="G20" i="30"/>
  <c r="F20" i="30"/>
  <c r="H20" i="31"/>
  <c r="G20" i="31"/>
  <c r="F20" i="31"/>
  <c r="H20" i="32"/>
  <c r="G20" i="32"/>
  <c r="F20" i="32"/>
  <c r="H20" i="33"/>
  <c r="G20" i="33"/>
  <c r="F20" i="33"/>
  <c r="H20" i="34"/>
  <c r="G20" i="34"/>
  <c r="F20" i="34"/>
  <c r="H20" i="35"/>
  <c r="G20" i="35"/>
  <c r="F20" i="35"/>
  <c r="H20" i="36"/>
  <c r="G20" i="36"/>
  <c r="F20" i="36"/>
  <c r="H20" i="37"/>
  <c r="G20" i="37"/>
  <c r="F20" i="37"/>
  <c r="H20" i="38"/>
  <c r="G20" i="38"/>
  <c r="F20" i="38"/>
  <c r="H20" i="39"/>
  <c r="G20" i="39"/>
  <c r="F20" i="39"/>
  <c r="H20" i="40"/>
  <c r="G20" i="40"/>
  <c r="F20" i="40"/>
  <c r="H20" i="41"/>
  <c r="G20" i="41"/>
  <c r="F20" i="41"/>
  <c r="H20" i="42"/>
  <c r="G20" i="42"/>
  <c r="F20" i="42"/>
  <c r="H20" i="43"/>
  <c r="G20" i="43"/>
  <c r="F20" i="43"/>
  <c r="H20" i="44"/>
  <c r="G20" i="44"/>
  <c r="F20" i="44"/>
  <c r="H20" i="45"/>
  <c r="G20" i="45"/>
  <c r="F20" i="45"/>
  <c r="H20" i="46"/>
  <c r="G20" i="46"/>
  <c r="F20" i="46"/>
  <c r="H20" i="47"/>
  <c r="G20" i="47"/>
  <c r="F20" i="47"/>
  <c r="H20" i="48"/>
  <c r="G20" i="48"/>
  <c r="F20" i="48"/>
  <c r="H20" i="49"/>
  <c r="G20" i="49"/>
  <c r="F20" i="49"/>
  <c r="H20" i="50"/>
  <c r="G20" i="50"/>
  <c r="F20" i="50"/>
  <c r="H20" i="51"/>
  <c r="G20" i="51"/>
  <c r="F20" i="51"/>
  <c r="H20" i="52"/>
  <c r="G20" i="52"/>
  <c r="F20" i="52"/>
  <c r="H20" i="53"/>
  <c r="G20" i="53"/>
  <c r="F20" i="53"/>
  <c r="H20" i="54"/>
  <c r="G20" i="54"/>
  <c r="F20" i="54"/>
  <c r="H20" i="55"/>
  <c r="G20" i="55"/>
  <c r="F20" i="55"/>
  <c r="H20" i="1"/>
  <c r="G20" i="1"/>
  <c r="F20" i="1"/>
  <c r="H7" i="2"/>
  <c r="G7" i="2"/>
  <c r="F7" i="2"/>
  <c r="H7" i="3"/>
  <c r="G7" i="3"/>
  <c r="F7" i="3"/>
  <c r="H7" i="4"/>
  <c r="G7" i="4"/>
  <c r="F7" i="4"/>
  <c r="H7" i="5"/>
  <c r="G7" i="5"/>
  <c r="F7" i="5"/>
  <c r="H7" i="6"/>
  <c r="G7" i="6"/>
  <c r="F7" i="6"/>
  <c r="H7" i="7"/>
  <c r="G7" i="7"/>
  <c r="F7" i="7"/>
  <c r="H7" i="8"/>
  <c r="G7" i="8"/>
  <c r="F7" i="8"/>
  <c r="H7" i="9"/>
  <c r="G7" i="9"/>
  <c r="F7" i="9"/>
  <c r="H7" i="10"/>
  <c r="G7" i="10"/>
  <c r="F7" i="10"/>
  <c r="H7" i="11"/>
  <c r="G7" i="11"/>
  <c r="F7" i="11"/>
  <c r="H7" i="12"/>
  <c r="G7" i="12"/>
  <c r="F7" i="12"/>
  <c r="H7" i="13"/>
  <c r="G7" i="13"/>
  <c r="F7" i="13"/>
  <c r="H7" i="14"/>
  <c r="G7" i="14"/>
  <c r="F7" i="14"/>
  <c r="H7" i="15"/>
  <c r="G7" i="15"/>
  <c r="F7" i="15"/>
  <c r="H7" i="16"/>
  <c r="G7" i="16"/>
  <c r="F7" i="16"/>
  <c r="H7" i="17"/>
  <c r="H30" i="17" s="1"/>
  <c r="G7" i="17"/>
  <c r="F7" i="17"/>
  <c r="H7" i="18"/>
  <c r="G7" i="18"/>
  <c r="F7" i="18"/>
  <c r="H7" i="19"/>
  <c r="G7" i="19"/>
  <c r="F7" i="19"/>
  <c r="H7" i="20"/>
  <c r="G7" i="20"/>
  <c r="F7" i="20"/>
  <c r="H7" i="21"/>
  <c r="G7" i="21"/>
  <c r="F7" i="21"/>
  <c r="H7" i="22"/>
  <c r="G7" i="22"/>
  <c r="F7" i="22"/>
  <c r="H7" i="23"/>
  <c r="G7" i="23"/>
  <c r="F7" i="23"/>
  <c r="H7" i="24"/>
  <c r="G7" i="24"/>
  <c r="F7" i="24"/>
  <c r="H7" i="25"/>
  <c r="G7" i="25"/>
  <c r="F7" i="25"/>
  <c r="H7" i="26"/>
  <c r="G7" i="26"/>
  <c r="F7" i="26"/>
  <c r="H7" i="27"/>
  <c r="G7" i="27"/>
  <c r="F7" i="27"/>
  <c r="H7" i="28"/>
  <c r="G7" i="28"/>
  <c r="F7" i="28"/>
  <c r="H7" i="29"/>
  <c r="G7" i="29"/>
  <c r="F7" i="29"/>
  <c r="H7" i="30"/>
  <c r="G7" i="30"/>
  <c r="F7" i="30"/>
  <c r="H7" i="31"/>
  <c r="G7" i="31"/>
  <c r="F7" i="31"/>
  <c r="H7" i="32"/>
  <c r="G7" i="32"/>
  <c r="F7" i="32"/>
  <c r="H7" i="33"/>
  <c r="G7" i="33"/>
  <c r="F7" i="33"/>
  <c r="H7" i="34"/>
  <c r="G7" i="34"/>
  <c r="F7" i="34"/>
  <c r="H7" i="35"/>
  <c r="G7" i="35"/>
  <c r="F7" i="35"/>
  <c r="H7" i="36"/>
  <c r="G7" i="36"/>
  <c r="F7" i="36"/>
  <c r="H7" i="37"/>
  <c r="G7" i="37"/>
  <c r="F7" i="37"/>
  <c r="H7" i="38"/>
  <c r="G7" i="38"/>
  <c r="F7" i="38"/>
  <c r="H7" i="39"/>
  <c r="G7" i="39"/>
  <c r="F7" i="39"/>
  <c r="H7" i="40"/>
  <c r="G7" i="40"/>
  <c r="F7" i="40"/>
  <c r="H7" i="41"/>
  <c r="G7" i="41"/>
  <c r="F7" i="41"/>
  <c r="H7" i="42"/>
  <c r="G7" i="42"/>
  <c r="F7" i="42"/>
  <c r="H7" i="43"/>
  <c r="G7" i="43"/>
  <c r="F7" i="43"/>
  <c r="H7" i="44"/>
  <c r="G7" i="44"/>
  <c r="F7" i="44"/>
  <c r="H7" i="45"/>
  <c r="G7" i="45"/>
  <c r="F7" i="45"/>
  <c r="H7" i="46"/>
  <c r="G7" i="46"/>
  <c r="F7" i="46"/>
  <c r="H7" i="47"/>
  <c r="G7" i="47"/>
  <c r="F7" i="47"/>
  <c r="H7" i="48"/>
  <c r="G7" i="48"/>
  <c r="F7" i="48"/>
  <c r="H7" i="49"/>
  <c r="G7" i="49"/>
  <c r="F7" i="49"/>
  <c r="H7" i="50"/>
  <c r="G7" i="50"/>
  <c r="F7" i="50"/>
  <c r="H7" i="51"/>
  <c r="G7" i="51"/>
  <c r="F7" i="51"/>
  <c r="H7" i="52"/>
  <c r="G7" i="52"/>
  <c r="F7" i="52"/>
  <c r="H7" i="53"/>
  <c r="G7" i="53"/>
  <c r="F7" i="53"/>
  <c r="H7" i="54"/>
  <c r="G7" i="54"/>
  <c r="F7" i="54"/>
  <c r="H7" i="55"/>
  <c r="G7" i="55"/>
  <c r="F7" i="55"/>
  <c r="H7" i="1"/>
  <c r="G7" i="1"/>
  <c r="F7" i="1"/>
  <c r="F116" i="40" l="1"/>
  <c r="F116" i="32"/>
  <c r="F116" i="17"/>
  <c r="F116" i="55"/>
  <c r="F116" i="51"/>
  <c r="F116" i="11"/>
  <c r="F116" i="38"/>
  <c r="F116" i="30"/>
  <c r="F116" i="53"/>
  <c r="F116" i="45"/>
  <c r="F116" i="13"/>
  <c r="F116" i="3"/>
  <c r="F116" i="26"/>
  <c r="F116" i="20"/>
  <c r="F116" i="4"/>
  <c r="F116" i="16"/>
  <c r="F116" i="31"/>
  <c r="F116" i="23"/>
  <c r="F116" i="7"/>
  <c r="F116" i="24"/>
  <c r="F116" i="19"/>
  <c r="F116" i="2"/>
  <c r="F116" i="37"/>
  <c r="F116" i="34"/>
  <c r="F116" i="49"/>
  <c r="F116" i="48"/>
  <c r="F116" i="8"/>
  <c r="F116" i="28"/>
  <c r="H116" i="1"/>
  <c r="H116" i="52"/>
  <c r="F116" i="50"/>
  <c r="G116" i="49"/>
  <c r="H116" i="48"/>
  <c r="H116" i="46"/>
  <c r="H116" i="44"/>
  <c r="F116" i="42"/>
  <c r="G116" i="41"/>
  <c r="H116" i="40"/>
  <c r="H116" i="38"/>
  <c r="G116" i="37"/>
  <c r="G116" i="33"/>
  <c r="H116" i="32"/>
  <c r="H116" i="30"/>
  <c r="G116" i="29"/>
  <c r="F116" i="29"/>
  <c r="G116" i="25"/>
  <c r="H116" i="24"/>
  <c r="H116" i="22"/>
  <c r="G116" i="21"/>
  <c r="F116" i="21"/>
  <c r="H116" i="20"/>
  <c r="F116" i="18"/>
  <c r="H116" i="14"/>
  <c r="G116" i="13"/>
  <c r="H116" i="12"/>
  <c r="F116" i="10"/>
  <c r="G116" i="9"/>
  <c r="H116" i="6"/>
  <c r="G116" i="5"/>
  <c r="F116" i="5"/>
  <c r="H116" i="4"/>
  <c r="F116" i="52"/>
  <c r="F116" i="44"/>
  <c r="F116" i="36"/>
  <c r="F116" i="12"/>
  <c r="G116" i="51"/>
  <c r="G116" i="11"/>
  <c r="G116" i="3"/>
  <c r="H116" i="50"/>
  <c r="H116" i="42"/>
  <c r="H116" i="34"/>
  <c r="H116" i="18"/>
  <c r="H116" i="10"/>
  <c r="H116" i="2"/>
  <c r="H116" i="25"/>
  <c r="F116" i="43"/>
  <c r="F116" i="27"/>
  <c r="G116" i="10"/>
  <c r="G116" i="2"/>
  <c r="H116" i="41"/>
  <c r="H116" i="9"/>
  <c r="F116" i="35"/>
  <c r="G116" i="50"/>
  <c r="G116" i="34"/>
  <c r="G116" i="18"/>
  <c r="H116" i="49"/>
  <c r="H116" i="33"/>
  <c r="H116" i="17"/>
  <c r="F116" i="41"/>
  <c r="F116" i="33"/>
  <c r="F116" i="25"/>
  <c r="F116" i="9"/>
  <c r="G116" i="1"/>
  <c r="G116" i="48"/>
  <c r="G116" i="32"/>
  <c r="G116" i="16"/>
  <c r="G116" i="8"/>
  <c r="H116" i="55"/>
  <c r="H116" i="47"/>
  <c r="H116" i="39"/>
  <c r="H116" i="7"/>
  <c r="F116" i="1"/>
  <c r="G116" i="47"/>
  <c r="G116" i="23"/>
  <c r="G116" i="15"/>
  <c r="F116" i="47"/>
  <c r="F116" i="39"/>
  <c r="F116" i="15"/>
  <c r="H116" i="53"/>
  <c r="H116" i="45"/>
  <c r="H116" i="37"/>
  <c r="H116" i="29"/>
  <c r="H116" i="21"/>
  <c r="H116" i="13"/>
  <c r="H116" i="5"/>
  <c r="G116" i="55"/>
  <c r="G116" i="31"/>
  <c r="G116" i="7"/>
  <c r="F116" i="54"/>
  <c r="F116" i="46"/>
  <c r="F116" i="22"/>
  <c r="F116" i="14"/>
  <c r="F116" i="6"/>
  <c r="G116" i="39"/>
  <c r="G116" i="52"/>
  <c r="G116" i="44"/>
  <c r="G116" i="36"/>
  <c r="G116" i="20"/>
  <c r="G116" i="12"/>
  <c r="G116" i="4"/>
  <c r="H116" i="51"/>
  <c r="H116" i="43"/>
  <c r="H116" i="35"/>
  <c r="H116" i="27"/>
  <c r="H116" i="11"/>
  <c r="H116" i="3"/>
  <c r="G116" i="54"/>
  <c r="G116" i="46"/>
  <c r="G116" i="38"/>
  <c r="G116" i="30"/>
  <c r="G116" i="22"/>
  <c r="G116" i="6"/>
  <c r="G41" i="49"/>
  <c r="F41" i="46"/>
  <c r="H41" i="44"/>
  <c r="G41" i="33"/>
  <c r="H41" i="28"/>
  <c r="G41" i="25"/>
  <c r="F41" i="22"/>
  <c r="H30" i="55"/>
  <c r="G30" i="52"/>
  <c r="F30" i="49"/>
  <c r="H30" i="47"/>
  <c r="G30" i="44"/>
  <c r="F30" i="41"/>
  <c r="H30" i="39"/>
  <c r="G30" i="36"/>
  <c r="F30" i="33"/>
  <c r="H30" i="31"/>
  <c r="G30" i="28"/>
  <c r="F30" i="25"/>
  <c r="H30" i="23"/>
  <c r="G30" i="20"/>
  <c r="F30" i="17"/>
  <c r="H30" i="15"/>
  <c r="G30" i="12"/>
  <c r="F30" i="9"/>
  <c r="H30" i="7"/>
  <c r="G30" i="4"/>
  <c r="F41" i="51"/>
  <c r="H41" i="41"/>
  <c r="G41" i="30"/>
  <c r="G41" i="6"/>
  <c r="H116" i="16"/>
  <c r="F41" i="35"/>
  <c r="G41" i="22"/>
  <c r="F41" i="1"/>
  <c r="H41" i="54"/>
  <c r="G41" i="51"/>
  <c r="F41" i="48"/>
  <c r="H41" i="46"/>
  <c r="G41" i="43"/>
  <c r="F41" i="40"/>
  <c r="H41" i="38"/>
  <c r="G41" i="35"/>
  <c r="F41" i="32"/>
  <c r="H41" i="30"/>
  <c r="G41" i="27"/>
  <c r="F41" i="24"/>
  <c r="H41" i="22"/>
  <c r="G41" i="19"/>
  <c r="F41" i="16"/>
  <c r="H41" i="14"/>
  <c r="G41" i="11"/>
  <c r="F41" i="8"/>
  <c r="H41" i="6"/>
  <c r="G41" i="3"/>
  <c r="G30" i="50"/>
  <c r="H30" i="37"/>
  <c r="F41" i="29"/>
  <c r="F41" i="43"/>
  <c r="F30" i="55"/>
  <c r="H30" i="45"/>
  <c r="F30" i="39"/>
  <c r="H30" i="29"/>
  <c r="H30" i="21"/>
  <c r="F41" i="53"/>
  <c r="F41" i="45"/>
  <c r="H41" i="35"/>
  <c r="H41" i="27"/>
  <c r="H41" i="3"/>
  <c r="G30" i="15"/>
  <c r="F30" i="4"/>
  <c r="H41" i="1"/>
  <c r="G41" i="53"/>
  <c r="F41" i="50"/>
  <c r="H41" i="48"/>
  <c r="G41" i="45"/>
  <c r="F41" i="42"/>
  <c r="H41" i="40"/>
  <c r="G41" i="37"/>
  <c r="F41" i="34"/>
  <c r="H41" i="32"/>
  <c r="G41" i="29"/>
  <c r="F41" i="26"/>
  <c r="H41" i="24"/>
  <c r="G41" i="21"/>
  <c r="F41" i="18"/>
  <c r="H41" i="16"/>
  <c r="G41" i="13"/>
  <c r="F41" i="10"/>
  <c r="H41" i="8"/>
  <c r="G41" i="5"/>
  <c r="F41" i="2"/>
  <c r="G41" i="52"/>
  <c r="G41" i="36"/>
  <c r="H41" i="31"/>
  <c r="H41" i="23"/>
  <c r="F41" i="17"/>
  <c r="H41" i="15"/>
  <c r="H30" i="53"/>
  <c r="F30" i="47"/>
  <c r="G30" i="42"/>
  <c r="G30" i="34"/>
  <c r="G30" i="26"/>
  <c r="G30" i="10"/>
  <c r="H41" i="51"/>
  <c r="G41" i="48"/>
  <c r="H41" i="43"/>
  <c r="F41" i="37"/>
  <c r="G41" i="32"/>
  <c r="F41" i="13"/>
  <c r="F41" i="5"/>
  <c r="F41" i="52"/>
  <c r="G30" i="8"/>
  <c r="G41" i="47"/>
  <c r="F30" i="51"/>
  <c r="F30" i="32"/>
  <c r="F42" i="32" s="1"/>
  <c r="H30" i="2"/>
  <c r="G30" i="54"/>
  <c r="H30" i="49"/>
  <c r="H30" i="54"/>
  <c r="F30" i="48"/>
  <c r="G30" i="43"/>
  <c r="H30" i="38"/>
  <c r="G30" i="27"/>
  <c r="H30" i="22"/>
  <c r="F30" i="31"/>
  <c r="F30" i="23"/>
  <c r="G41" i="44"/>
  <c r="F41" i="9"/>
  <c r="F42" i="9" s="1"/>
  <c r="H41" i="7"/>
  <c r="F30" i="12"/>
  <c r="H30" i="18"/>
  <c r="H30" i="52"/>
  <c r="G30" i="49"/>
  <c r="F30" i="46"/>
  <c r="H30" i="44"/>
  <c r="G30" i="41"/>
  <c r="F30" i="38"/>
  <c r="H30" i="36"/>
  <c r="G30" i="33"/>
  <c r="G42" i="33" s="1"/>
  <c r="F30" i="30"/>
  <c r="H30" i="28"/>
  <c r="G30" i="25"/>
  <c r="F30" i="22"/>
  <c r="H30" i="20"/>
  <c r="G30" i="17"/>
  <c r="F30" i="14"/>
  <c r="H30" i="12"/>
  <c r="G30" i="9"/>
  <c r="F30" i="6"/>
  <c r="H30" i="4"/>
  <c r="H41" i="53"/>
  <c r="F41" i="47"/>
  <c r="H41" i="45"/>
  <c r="H41" i="37"/>
  <c r="G41" i="10"/>
  <c r="G30" i="7"/>
  <c r="F30" i="54"/>
  <c r="G30" i="46"/>
  <c r="F30" i="43"/>
  <c r="H30" i="41"/>
  <c r="G30" i="38"/>
  <c r="F30" i="35"/>
  <c r="H30" i="33"/>
  <c r="G30" i="30"/>
  <c r="G42" i="30" s="1"/>
  <c r="F30" i="27"/>
  <c r="H30" i="25"/>
  <c r="G30" i="22"/>
  <c r="F30" i="19"/>
  <c r="G30" i="14"/>
  <c r="F30" i="11"/>
  <c r="H30" i="9"/>
  <c r="G30" i="6"/>
  <c r="F30" i="3"/>
  <c r="F41" i="36"/>
  <c r="H116" i="26"/>
  <c r="G116" i="24"/>
  <c r="F30" i="1"/>
  <c r="G30" i="51"/>
  <c r="H30" i="46"/>
  <c r="F30" i="40"/>
  <c r="G30" i="35"/>
  <c r="H30" i="30"/>
  <c r="F30" i="24"/>
  <c r="G30" i="19"/>
  <c r="F30" i="16"/>
  <c r="H30" i="14"/>
  <c r="G30" i="11"/>
  <c r="F30" i="8"/>
  <c r="H30" i="6"/>
  <c r="G30" i="3"/>
  <c r="F41" i="55"/>
  <c r="F41" i="39"/>
  <c r="G41" i="26"/>
  <c r="G41" i="18"/>
  <c r="G30" i="48"/>
  <c r="G30" i="40"/>
  <c r="H30" i="35"/>
  <c r="G30" i="32"/>
  <c r="F30" i="29"/>
  <c r="H30" i="27"/>
  <c r="G30" i="24"/>
  <c r="F30" i="21"/>
  <c r="H30" i="19"/>
  <c r="G30" i="16"/>
  <c r="F30" i="13"/>
  <c r="H30" i="11"/>
  <c r="F30" i="5"/>
  <c r="H30" i="3"/>
  <c r="G30" i="55"/>
  <c r="F30" i="52"/>
  <c r="H30" i="50"/>
  <c r="G30" i="47"/>
  <c r="F30" i="44"/>
  <c r="H30" i="42"/>
  <c r="G30" i="39"/>
  <c r="F30" i="36"/>
  <c r="H30" i="34"/>
  <c r="G30" i="31"/>
  <c r="F30" i="28"/>
  <c r="H30" i="26"/>
  <c r="G30" i="23"/>
  <c r="F30" i="20"/>
  <c r="H30" i="10"/>
  <c r="G41" i="55"/>
  <c r="H41" i="50"/>
  <c r="F41" i="44"/>
  <c r="H41" i="42"/>
  <c r="G41" i="39"/>
  <c r="H41" i="34"/>
  <c r="G41" i="31"/>
  <c r="F41" i="28"/>
  <c r="H41" i="26"/>
  <c r="G41" i="23"/>
  <c r="F41" i="20"/>
  <c r="H41" i="18"/>
  <c r="G41" i="15"/>
  <c r="F41" i="12"/>
  <c r="H41" i="10"/>
  <c r="G41" i="7"/>
  <c r="F41" i="4"/>
  <c r="H41" i="2"/>
  <c r="H41" i="49"/>
  <c r="H41" i="33"/>
  <c r="G41" i="14"/>
  <c r="G30" i="1"/>
  <c r="F30" i="45"/>
  <c r="G30" i="53"/>
  <c r="H30" i="40"/>
  <c r="H30" i="32"/>
  <c r="H30" i="24"/>
  <c r="G30" i="21"/>
  <c r="F30" i="18"/>
  <c r="H30" i="16"/>
  <c r="G30" i="13"/>
  <c r="F30" i="10"/>
  <c r="H30" i="8"/>
  <c r="G30" i="5"/>
  <c r="F30" i="2"/>
  <c r="H41" i="55"/>
  <c r="F41" i="49"/>
  <c r="H41" i="47"/>
  <c r="F41" i="41"/>
  <c r="H41" i="39"/>
  <c r="F41" i="33"/>
  <c r="F41" i="25"/>
  <c r="H116" i="54"/>
  <c r="H116" i="8"/>
  <c r="F30" i="53"/>
  <c r="H30" i="43"/>
  <c r="H30" i="1"/>
  <c r="F30" i="50"/>
  <c r="G30" i="45"/>
  <c r="G30" i="37"/>
  <c r="F30" i="26"/>
  <c r="G30" i="18"/>
  <c r="F30" i="15"/>
  <c r="H30" i="13"/>
  <c r="F30" i="7"/>
  <c r="H30" i="5"/>
  <c r="G30" i="2"/>
  <c r="F41" i="54"/>
  <c r="H41" i="52"/>
  <c r="G41" i="41"/>
  <c r="F41" i="38"/>
  <c r="H41" i="36"/>
  <c r="F41" i="30"/>
  <c r="H41" i="20"/>
  <c r="G41" i="17"/>
  <c r="F41" i="14"/>
  <c r="H41" i="12"/>
  <c r="G41" i="9"/>
  <c r="F41" i="6"/>
  <c r="H41" i="4"/>
  <c r="G41" i="1"/>
  <c r="G41" i="40"/>
  <c r="F41" i="21"/>
  <c r="H41" i="19"/>
  <c r="H41" i="11"/>
  <c r="G116" i="17"/>
  <c r="H30" i="51"/>
  <c r="F30" i="37"/>
  <c r="H30" i="48"/>
  <c r="F30" i="42"/>
  <c r="F30" i="34"/>
  <c r="G30" i="29"/>
  <c r="G116" i="40"/>
  <c r="G116" i="53"/>
  <c r="H116" i="28"/>
  <c r="H116" i="15"/>
  <c r="G116" i="28"/>
  <c r="G116" i="19"/>
  <c r="H116" i="19"/>
  <c r="G116" i="45"/>
  <c r="G116" i="42"/>
  <c r="H116" i="36"/>
  <c r="G116" i="26"/>
  <c r="G41" i="54"/>
  <c r="G41" i="50"/>
  <c r="G41" i="46"/>
  <c r="G41" i="42"/>
  <c r="G41" i="38"/>
  <c r="G41" i="34"/>
  <c r="F41" i="31"/>
  <c r="H41" i="29"/>
  <c r="F41" i="27"/>
  <c r="H41" i="25"/>
  <c r="F41" i="23"/>
  <c r="H41" i="21"/>
  <c r="F41" i="19"/>
  <c r="H41" i="17"/>
  <c r="H42" i="17" s="1"/>
  <c r="F41" i="15"/>
  <c r="H41" i="13"/>
  <c r="F41" i="11"/>
  <c r="H41" i="9"/>
  <c r="F41" i="7"/>
  <c r="H41" i="5"/>
  <c r="F41" i="3"/>
  <c r="G41" i="2"/>
  <c r="G41" i="28"/>
  <c r="G41" i="24"/>
  <c r="G41" i="20"/>
  <c r="G41" i="16"/>
  <c r="G41" i="12"/>
  <c r="G41" i="8"/>
  <c r="G41" i="4"/>
  <c r="G116" i="43"/>
  <c r="G116" i="35"/>
  <c r="H116" i="31"/>
  <c r="G116" i="27"/>
  <c r="H116" i="23"/>
  <c r="G116" i="14"/>
  <c r="F42" i="10" l="1"/>
  <c r="G42" i="53"/>
  <c r="G42" i="25"/>
  <c r="G42" i="32"/>
  <c r="G42" i="41"/>
  <c r="H42" i="28"/>
  <c r="G42" i="36"/>
  <c r="F42" i="37"/>
  <c r="G42" i="21"/>
  <c r="H42" i="3"/>
  <c r="G42" i="51"/>
  <c r="F42" i="46"/>
  <c r="H42" i="38"/>
  <c r="F42" i="40"/>
  <c r="G42" i="49"/>
  <c r="G42" i="52"/>
  <c r="F42" i="49"/>
  <c r="H42" i="31"/>
  <c r="F42" i="5"/>
  <c r="H42" i="21"/>
  <c r="H42" i="22"/>
  <c r="G42" i="12"/>
  <c r="H42" i="1"/>
  <c r="H42" i="25"/>
  <c r="F42" i="33"/>
  <c r="H42" i="55"/>
  <c r="G42" i="13"/>
  <c r="F42" i="22"/>
  <c r="H42" i="44"/>
  <c r="F42" i="19"/>
  <c r="F42" i="39"/>
  <c r="G42" i="44"/>
  <c r="H42" i="54"/>
  <c r="H42" i="12"/>
  <c r="H42" i="40"/>
  <c r="F42" i="13"/>
  <c r="F42" i="47"/>
  <c r="G42" i="47"/>
  <c r="H42" i="30"/>
  <c r="H42" i="45"/>
  <c r="F42" i="51"/>
  <c r="F42" i="43"/>
  <c r="H42" i="14"/>
  <c r="F42" i="42"/>
  <c r="F42" i="41"/>
  <c r="F42" i="31"/>
  <c r="G42" i="42"/>
  <c r="G42" i="20"/>
  <c r="F42" i="18"/>
  <c r="H42" i="2"/>
  <c r="H42" i="36"/>
  <c r="F42" i="2"/>
  <c r="H42" i="24"/>
  <c r="G42" i="38"/>
  <c r="F42" i="25"/>
  <c r="G42" i="10"/>
  <c r="G42" i="45"/>
  <c r="H42" i="41"/>
  <c r="G42" i="43"/>
  <c r="G42" i="28"/>
  <c r="F42" i="11"/>
  <c r="H42" i="47"/>
  <c r="H42" i="16"/>
  <c r="F42" i="52"/>
  <c r="F42" i="8"/>
  <c r="H42" i="34"/>
  <c r="H42" i="4"/>
  <c r="G42" i="11"/>
  <c r="H42" i="46"/>
  <c r="G42" i="46"/>
  <c r="F42" i="38"/>
  <c r="F42" i="4"/>
  <c r="F42" i="36"/>
  <c r="H42" i="27"/>
  <c r="H42" i="7"/>
  <c r="G42" i="26"/>
  <c r="H42" i="29"/>
  <c r="F42" i="55"/>
  <c r="F42" i="24"/>
  <c r="G42" i="6"/>
  <c r="G42" i="7"/>
  <c r="F42" i="30"/>
  <c r="H42" i="15"/>
  <c r="G42" i="29"/>
  <c r="F42" i="29"/>
  <c r="G42" i="4"/>
  <c r="F42" i="21"/>
  <c r="G42" i="17"/>
  <c r="H42" i="39"/>
  <c r="G42" i="14"/>
  <c r="G42" i="15"/>
  <c r="G42" i="3"/>
  <c r="H42" i="18"/>
  <c r="F42" i="17"/>
  <c r="G42" i="37"/>
  <c r="G42" i="8"/>
  <c r="G42" i="34"/>
  <c r="F42" i="50"/>
  <c r="F42" i="45"/>
  <c r="G42" i="48"/>
  <c r="H42" i="6"/>
  <c r="H42" i="23"/>
  <c r="H42" i="48"/>
  <c r="G42" i="35"/>
  <c r="F42" i="3"/>
  <c r="H42" i="51"/>
  <c r="H42" i="50"/>
  <c r="F42" i="35"/>
  <c r="H42" i="37"/>
  <c r="H42" i="43"/>
  <c r="G42" i="16"/>
  <c r="H42" i="5"/>
  <c r="F42" i="6"/>
  <c r="F42" i="53"/>
  <c r="H42" i="26"/>
  <c r="G42" i="27"/>
  <c r="G42" i="9"/>
  <c r="F42" i="16"/>
  <c r="F42" i="1"/>
  <c r="F42" i="7"/>
  <c r="G42" i="24"/>
  <c r="H42" i="9"/>
  <c r="G42" i="50"/>
  <c r="H42" i="52"/>
  <c r="F42" i="26"/>
  <c r="G42" i="5"/>
  <c r="H42" i="32"/>
  <c r="G42" i="19"/>
  <c r="G42" i="22"/>
  <c r="H42" i="53"/>
  <c r="F42" i="27"/>
  <c r="G42" i="54"/>
  <c r="F42" i="34"/>
  <c r="F42" i="54"/>
  <c r="H42" i="8"/>
  <c r="H42" i="35"/>
  <c r="F42" i="48"/>
  <c r="G42" i="18"/>
  <c r="H42" i="20"/>
  <c r="F42" i="15"/>
  <c r="F42" i="14"/>
  <c r="F42" i="12"/>
  <c r="G42" i="23"/>
  <c r="H42" i="49"/>
  <c r="F42" i="44"/>
  <c r="H42" i="13"/>
  <c r="H42" i="33"/>
  <c r="G42" i="39"/>
  <c r="F42" i="23"/>
  <c r="H42" i="10"/>
  <c r="F42" i="20"/>
  <c r="H42" i="42"/>
  <c r="H42" i="11"/>
  <c r="G42" i="40"/>
  <c r="G42" i="2"/>
  <c r="F42" i="28"/>
  <c r="H42" i="19"/>
  <c r="G42" i="1"/>
  <c r="G42" i="31"/>
  <c r="G42" i="55"/>
</calcChain>
</file>

<file path=xl/sharedStrings.xml><?xml version="1.0" encoding="utf-8"?>
<sst xmlns="http://schemas.openxmlformats.org/spreadsheetml/2006/main" count="4510" uniqueCount="127">
  <si>
    <t>LOCAL GOVERNMENT MTEF ALLOCATIONS: 2023/24 - 2025/26</t>
  </si>
  <si>
    <t/>
  </si>
  <si>
    <t xml:space="preserve">
Summary</t>
  </si>
  <si>
    <t>2023/24
 R thousands</t>
  </si>
  <si>
    <t>2024/25
 R thousands</t>
  </si>
  <si>
    <t>2025/26
 R thousands</t>
  </si>
  <si>
    <t>Direct transfers</t>
  </si>
  <si>
    <t/>
  </si>
  <si>
    <t>Equitable share and related</t>
  </si>
  <si>
    <t>Fuel levy sharing</t>
  </si>
  <si>
    <t>Infrastructure</t>
  </si>
  <si>
    <t>Municipal infrastructure grant</t>
  </si>
  <si>
    <t>Urban settlement development grant</t>
  </si>
  <si>
    <t>Public transport network grant</t>
  </si>
  <si>
    <t>Integrated national electrification programme (municipal) grant</t>
  </si>
  <si>
    <t>Neighbourhood development partnership grant (capital grant)</t>
  </si>
  <si>
    <t>Rural roads assets management systems grant</t>
  </si>
  <si>
    <t>Integrated city development grant</t>
  </si>
  <si>
    <t>Regional bulk infrastructure grant</t>
  </si>
  <si>
    <t>Water services infrastructure grant</t>
  </si>
  <si>
    <t>Municipal disaster recovery grant</t>
  </si>
  <si>
    <t>Integrated urban development grant</t>
  </si>
  <si>
    <t>Metro informal settlements partnership grant</t>
  </si>
  <si>
    <t>Capacity building and other current transfers</t>
  </si>
  <si>
    <t>Local government financial management grant</t>
  </si>
  <si>
    <t>Municipal systems improvements grant</t>
  </si>
  <si>
    <t>Expanded public works programme integrated grant for municipalities</t>
  </si>
  <si>
    <t>Infrastructure skills development grant</t>
  </si>
  <si>
    <t>Municpal emergency housing grant</t>
  </si>
  <si>
    <t>Energy efficiency and demand side management grant</t>
  </si>
  <si>
    <t>Municipal disaster relief grant</t>
  </si>
  <si>
    <t>Programme and project preperation support grant</t>
  </si>
  <si>
    <t>Municipal demarcation transition grant</t>
  </si>
  <si>
    <t>Sub total direct transfers</t>
  </si>
  <si>
    <t>Indirect transfers</t>
  </si>
  <si>
    <t>Infrastructure transfers</t>
  </si>
  <si>
    <t>Integrated national electrification programme (Eskom) grant</t>
  </si>
  <si>
    <t>Neighbourhood development partnership grant (technical assistance)</t>
  </si>
  <si>
    <t>Rural households infrastructure grant</t>
  </si>
  <si>
    <t>Bucket eradication programme grant</t>
  </si>
  <si>
    <t>Sub total indirect transfers</t>
  </si>
  <si>
    <t>Total</t>
  </si>
  <si>
    <t xml:space="preserve">
C DC21   Ugu</t>
  </si>
  <si>
    <t xml:space="preserve">
C DC22   uMgungundlovu</t>
  </si>
  <si>
    <t xml:space="preserve">
C DC23   Uthukela</t>
  </si>
  <si>
    <t xml:space="preserve">
C DC24   Umzinyathi</t>
  </si>
  <si>
    <t xml:space="preserve">
C DC25   Amajuba</t>
  </si>
  <si>
    <t xml:space="preserve">
C DC26   Zululand</t>
  </si>
  <si>
    <t xml:space="preserve">
C DC27   Umkhanyakude</t>
  </si>
  <si>
    <t xml:space="preserve">
C DC28   King Cetshwayo</t>
  </si>
  <si>
    <t xml:space="preserve">
C DC29   iLembe</t>
  </si>
  <si>
    <t xml:space="preserve">
C DC43   Harry Gwala</t>
  </si>
  <si>
    <t xml:space="preserve">
A ETH    eThekwini</t>
  </si>
  <si>
    <t xml:space="preserve">
B KZN212 Umdoni</t>
  </si>
  <si>
    <t xml:space="preserve">
B KZN213 Umzumbe</t>
  </si>
  <si>
    <t xml:space="preserve">
B KZN214 uMuziwabantu</t>
  </si>
  <si>
    <t xml:space="preserve">
B KZN216 Ray Nkonyeni</t>
  </si>
  <si>
    <t xml:space="preserve">
B KZN221 uMshwathi</t>
  </si>
  <si>
    <t xml:space="preserve">
B KZN222 uMngeni</t>
  </si>
  <si>
    <t xml:space="preserve">
B KZN223 Mpofana</t>
  </si>
  <si>
    <t xml:space="preserve">
B KZN224 Impendle</t>
  </si>
  <si>
    <t xml:space="preserve">
B KZN225 Msunduzi</t>
  </si>
  <si>
    <t xml:space="preserve">
B KZN226 Mkhambathini</t>
  </si>
  <si>
    <t xml:space="preserve">
B KZN227 Richmond</t>
  </si>
  <si>
    <t xml:space="preserve">
B KZN235 Okhahlamba</t>
  </si>
  <si>
    <t xml:space="preserve">
B KZN237 Inkosi Langalibalele</t>
  </si>
  <si>
    <t xml:space="preserve">
B KZN238 Alfred Duma</t>
  </si>
  <si>
    <t xml:space="preserve">
B KZN241 Endumeni</t>
  </si>
  <si>
    <t xml:space="preserve">
B KZN242 Nquthu</t>
  </si>
  <si>
    <t xml:space="preserve">
B KZN244 Msinga</t>
  </si>
  <si>
    <t xml:space="preserve">
B KZN245 Umvoti</t>
  </si>
  <si>
    <t xml:space="preserve">
B KZN252 Newcastle</t>
  </si>
  <si>
    <t xml:space="preserve">
B KZN253 Emadlangeni</t>
  </si>
  <si>
    <t xml:space="preserve">
B KZN254 Dannhauser</t>
  </si>
  <si>
    <t xml:space="preserve">
B KZN261 eDumbe</t>
  </si>
  <si>
    <t xml:space="preserve">
B KZN262 uPhongolo</t>
  </si>
  <si>
    <t xml:space="preserve">
B KZN263 Abaqulusi</t>
  </si>
  <si>
    <t xml:space="preserve">
B KZN265 Nongoma</t>
  </si>
  <si>
    <t xml:space="preserve">
B KZN266 Ulundi</t>
  </si>
  <si>
    <t xml:space="preserve">
B KZN271 Umhlabuyalingana</t>
  </si>
  <si>
    <t xml:space="preserve">
B KZN272 Jozini</t>
  </si>
  <si>
    <t xml:space="preserve">
B KZN275 Mtubatuba</t>
  </si>
  <si>
    <t xml:space="preserve">
B KZN276 Hlabisa Big Five</t>
  </si>
  <si>
    <t xml:space="preserve">
B KZN281 Mfolozi</t>
  </si>
  <si>
    <t xml:space="preserve">
B KZN282 uMhlathuze</t>
  </si>
  <si>
    <t xml:space="preserve">
B KZN284 uMlalazi</t>
  </si>
  <si>
    <t xml:space="preserve">
B KZN285 Mthonjaneni</t>
  </si>
  <si>
    <t xml:space="preserve">
B KZN286 Nkandla</t>
  </si>
  <si>
    <t xml:space="preserve">
B KZN291 Mandeni</t>
  </si>
  <si>
    <t xml:space="preserve">
B KZN292 KwaDukuza</t>
  </si>
  <si>
    <t xml:space="preserve">
B KZN293 Ndwedwe</t>
  </si>
  <si>
    <t xml:space="preserve">
B KZN294 Maphumulo</t>
  </si>
  <si>
    <t xml:space="preserve">
B KZN433 Greater Kokstad</t>
  </si>
  <si>
    <t xml:space="preserve">
B KZN434 Ubuhlebezwe</t>
  </si>
  <si>
    <t xml:space="preserve">
B KZN435 Umzimkhulu</t>
  </si>
  <si>
    <t xml:space="preserve">
B KZN436 Dr Nkosazana Dlamini Zuma</t>
  </si>
  <si>
    <t>Transfers from Provincial Departments</t>
  </si>
  <si>
    <t>Municipal Allocations from Provincial Departments</t>
  </si>
  <si>
    <t>of which</t>
  </si>
  <si>
    <t>Total: Transfers from Provincial Departments</t>
  </si>
  <si>
    <t>Economic Development, Tourism and Environmental Affairs</t>
  </si>
  <si>
    <t>Municipal Employment Initiative</t>
  </si>
  <si>
    <t>Margate Airport</t>
  </si>
  <si>
    <t>Pietermaritzburg Airport</t>
  </si>
  <si>
    <t>Prince Mangosuthu Buthelezi Airport</t>
  </si>
  <si>
    <t>Long Term Development Strategy (Integrated Economic Development plan)</t>
  </si>
  <si>
    <t>Balele Game Reserve</t>
  </si>
  <si>
    <t>Mtubatuba Visitor Information Centre</t>
  </si>
  <si>
    <t>Beach Development</t>
  </si>
  <si>
    <t>Human Settlements</t>
  </si>
  <si>
    <t>Operational Costs - Accredited Municipalities</t>
  </si>
  <si>
    <t>Community Residential Units (CRU)</t>
  </si>
  <si>
    <t>DEPARTMENT OF SPORT, ARTS AND CULTURE</t>
  </si>
  <si>
    <t>Infrastructure - Sport and Recreation Infrastructure</t>
  </si>
  <si>
    <t>Maintenance Grants - Sport Facilities</t>
  </si>
  <si>
    <t>Operational costs of art centres</t>
  </si>
  <si>
    <t>Museum subsidies</t>
  </si>
  <si>
    <t>Provincialisation of libraries</t>
  </si>
  <si>
    <t>Community Library Services grant</t>
  </si>
  <si>
    <t>Co-operative Governance and Traditional Affairs</t>
  </si>
  <si>
    <t>Small Town Rehabilitation programme</t>
  </si>
  <si>
    <t>Informal Economy Infrastructure</t>
  </si>
  <si>
    <t>Informal Trader Infrastructure</t>
  </si>
  <si>
    <t>Greenest Municipality Competition</t>
  </si>
  <si>
    <t>Rehabilitation of Nelson Street SMME Unit</t>
  </si>
  <si>
    <t>Planned Expenditure from HSDG</t>
  </si>
  <si>
    <t>Planned Expenditure from ISUPG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</si>
</sst>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"/>
    <numFmt numFmtId="165" formatCode="_(* #,##0,_);_(* \(#,##0,\);_(* &quot;- &quot;?_);_(@_)"/>
  </numFmts>
  <fonts count="13" x14ac:knownFonts="1">
    <font>
      <sz val="10"/>
      <color rgb="FF000000"/>
      <name val="ARIAL"/>
    </font>
    <font>
      <b/>
      <sz val="11"/>
      <color rgb="FF000000"/>
      <name val="ARIAL NARROW"/>
    </font>
    <font>
      <b/>
      <sz val="12"/>
      <color indexed="8"/>
      <name val="ARIAL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1"/>
      <color indexed="8"/>
      <name val="Arial Narrow"/>
      <family val="2"/>
    </font>
    <font>
      <b/>
      <sz val="11"/>
      <color indexed="8"/>
      <name val="ARIAL NARROW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164" fontId="5" fillId="0" borderId="2" xfId="0" quotePrefix="1" applyNumberFormat="1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 indent="1"/>
    </xf>
    <xf numFmtId="165" fontId="5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vertical="center"/>
    </xf>
    <xf numFmtId="0" fontId="11" fillId="0" borderId="0" xfId="0" applyFont="1" applyAlignment="1">
      <alignment horizontal="left" vertical="center" indent="2"/>
    </xf>
    <xf numFmtId="0" fontId="10" fillId="0" borderId="0" xfId="0" applyFont="1" applyAlignment="1">
      <alignment horizontal="left" vertical="center" indent="2"/>
    </xf>
    <xf numFmtId="165" fontId="10" fillId="0" borderId="4" xfId="0" applyNumberFormat="1" applyFont="1" applyBorder="1" applyAlignment="1">
      <alignment horizontal="right" vertical="center"/>
    </xf>
    <xf numFmtId="165" fontId="10" fillId="0" borderId="5" xfId="0" applyNumberFormat="1" applyFont="1" applyBorder="1" applyAlignment="1">
      <alignment horizontal="right" vertical="center"/>
    </xf>
    <xf numFmtId="165" fontId="10" fillId="0" borderId="6" xfId="0" applyNumberFormat="1" applyFont="1" applyBorder="1" applyAlignment="1">
      <alignment horizontal="right" vertical="center"/>
    </xf>
    <xf numFmtId="165" fontId="10" fillId="0" borderId="7" xfId="0" applyNumberFormat="1" applyFont="1" applyBorder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165" fontId="10" fillId="0" borderId="8" xfId="0" applyNumberFormat="1" applyFont="1" applyBorder="1" applyAlignment="1">
      <alignment horizontal="right" vertical="center"/>
    </xf>
    <xf numFmtId="165" fontId="10" fillId="0" borderId="9" xfId="0" applyNumberFormat="1" applyFont="1" applyBorder="1" applyAlignment="1">
      <alignment horizontal="right" vertical="center"/>
    </xf>
    <xf numFmtId="165" fontId="10" fillId="0" borderId="10" xfId="0" applyNumberFormat="1" applyFont="1" applyBorder="1" applyAlignment="1">
      <alignment horizontal="right" vertical="center"/>
    </xf>
    <xf numFmtId="165" fontId="10" fillId="0" borderId="11" xfId="0" applyNumberFormat="1" applyFont="1" applyBorder="1" applyAlignment="1">
      <alignment horizontal="right" vertical="center"/>
    </xf>
    <xf numFmtId="165" fontId="0" fillId="0" borderId="0" xfId="0" applyNumberFormat="1" applyAlignment="1">
      <alignment horizontal="right"/>
    </xf>
    <xf numFmtId="0" fontId="5" fillId="0" borderId="3" xfId="0" applyFont="1" applyBorder="1" applyAlignment="1">
      <alignment horizontal="left" vertical="center" indent="1"/>
    </xf>
    <xf numFmtId="165" fontId="5" fillId="0" borderId="3" xfId="0" applyNumberFormat="1" applyFont="1" applyBorder="1" applyAlignment="1">
      <alignment horizontal="right" vertical="center"/>
    </xf>
    <xf numFmtId="165" fontId="10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165" fontId="0" fillId="0" borderId="0" xfId="0" applyNumberFormat="1"/>
    <xf numFmtId="0" fontId="4" fillId="0" borderId="2" xfId="0" applyFont="1" applyBorder="1" applyAlignment="1">
      <alignment horizontal="left" wrapText="1" indent="1"/>
    </xf>
    <xf numFmtId="0" fontId="6" fillId="0" borderId="0" xfId="0" applyFont="1" applyAlignment="1">
      <alignment wrapText="1"/>
    </xf>
    <xf numFmtId="165" fontId="7" fillId="0" borderId="0" xfId="0" applyNumberFormat="1" applyFont="1" applyAlignment="1">
      <alignment horizontal="right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165" fontId="10" fillId="0" borderId="0" xfId="0" applyNumberFormat="1" applyFont="1"/>
    <xf numFmtId="0" fontId="6" fillId="0" borderId="3" xfId="0" applyFont="1" applyBorder="1" applyAlignment="1">
      <alignment wrapText="1"/>
    </xf>
    <xf numFmtId="0" fontId="1" fillId="0" borderId="0" xfId="0" applyFont="1" applyAlignment="1">
      <alignment horizontal="left" wrapText="1"/>
    </xf>
    <xf numFmtId="165" fontId="1" fillId="0" borderId="0" xfId="0" applyNumberFormat="1" applyFont="1" applyAlignment="1">
      <alignment horizontal="right"/>
    </xf>
    <xf numFmtId="0" fontId="10" fillId="0" borderId="8" xfId="0" applyFont="1" applyBorder="1" applyAlignment="1">
      <alignment horizontal="left" vertical="center" indent="2"/>
    </xf>
    <xf numFmtId="165" fontId="0" fillId="0" borderId="8" xfId="0" applyNumberFormat="1" applyBorder="1" applyAlignment="1">
      <alignment horizontal="right"/>
    </xf>
    <xf numFmtId="165" fontId="5" fillId="0" borderId="8" xfId="0" applyNumberFormat="1" applyFont="1" applyBorder="1" applyAlignment="1">
      <alignment horizontal="right" vertical="center"/>
    </xf>
    <xf numFmtId="165" fontId="5" fillId="0" borderId="7" xfId="0" applyNumberFormat="1" applyFont="1" applyBorder="1" applyAlignment="1">
      <alignment horizontal="right" vertical="center"/>
    </xf>
    <xf numFmtId="165" fontId="5" fillId="0" borderId="10" xfId="0" applyNumberFormat="1" applyFont="1" applyBorder="1" applyAlignment="1">
      <alignment horizontal="right" vertical="center"/>
    </xf>
    <xf numFmtId="165" fontId="4" fillId="0" borderId="10" xfId="0" applyNumberFormat="1" applyFon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165" fontId="0" fillId="0" borderId="11" xfId="0" applyNumberFormat="1" applyBorder="1" applyAlignment="1">
      <alignment horizontal="right"/>
    </xf>
    <xf numFmtId="165" fontId="5" fillId="0" borderId="5" xfId="0" applyNumberFormat="1" applyFont="1" applyBorder="1" applyAlignment="1">
      <alignment horizontal="right" vertical="center"/>
    </xf>
    <xf numFmtId="0" fontId="0" fillId="0" borderId="7" xfId="0" applyBorder="1"/>
    <xf numFmtId="165" fontId="10" fillId="0" borderId="1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12" xfId="0" applyNumberFormat="1" applyFont="1" applyBorder="1" applyAlignment="1">
      <alignment horizontal="right" vertical="center"/>
    </xf>
    <xf numFmtId="165" fontId="0" fillId="0" borderId="4" xfId="0" applyNumberFormat="1" applyBorder="1" applyAlignment="1">
      <alignment horizontal="right"/>
    </xf>
    <xf numFmtId="165" fontId="0" fillId="0" borderId="5" xfId="0" applyNumberFormat="1" applyBorder="1" applyAlignment="1">
      <alignment horizontal="right"/>
    </xf>
    <xf numFmtId="165" fontId="0" fillId="0" borderId="6" xfId="0" applyNumberFormat="1" applyBorder="1" applyAlignment="1">
      <alignment horizontal="right"/>
    </xf>
    <xf numFmtId="165" fontId="0" fillId="0" borderId="7" xfId="0" applyNumberFormat="1" applyBorder="1" applyAlignment="1">
      <alignment horizontal="right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right" wrapText="1"/>
    </xf>
    <xf numFmtId="165" fontId="10" fillId="0" borderId="0" xfId="0" applyNumberFormat="1" applyFont="1" applyBorder="1" applyAlignment="1">
      <alignment horizontal="right" vertical="center"/>
    </xf>
    <xf numFmtId="165" fontId="5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10" fillId="0" borderId="0" xfId="0" applyFont="1" applyBorder="1" applyAlignment="1">
      <alignment horizontal="left" vertical="center" indent="2"/>
    </xf>
    <xf numFmtId="165" fontId="0" fillId="0" borderId="0" xfId="0" applyNumberFormat="1" applyBorder="1" applyAlignment="1">
      <alignment horizontal="right"/>
    </xf>
    <xf numFmtId="165" fontId="12" fillId="0" borderId="0" xfId="0" applyNumberFormat="1" applyFont="1" applyBorder="1" applyAlignment="1">
      <alignment horizontal="right"/>
    </xf>
    <xf numFmtId="165" fontId="10" fillId="0" borderId="4" xfId="0" applyNumberFormat="1" applyFont="1" applyFill="1" applyBorder="1" applyAlignment="1">
      <alignment horizontal="right" vertical="center"/>
    </xf>
    <xf numFmtId="165" fontId="10" fillId="0" borderId="5" xfId="0" applyNumberFormat="1" applyFont="1" applyFill="1" applyBorder="1" applyAlignment="1">
      <alignment horizontal="right" vertical="center"/>
    </xf>
    <xf numFmtId="165" fontId="10" fillId="0" borderId="6" xfId="0" applyNumberFormat="1" applyFont="1" applyFill="1" applyBorder="1" applyAlignment="1">
      <alignment horizontal="right" vertical="center"/>
    </xf>
    <xf numFmtId="165" fontId="10" fillId="0" borderId="7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8" xfId="0" applyNumberFormat="1" applyFont="1" applyFill="1" applyBorder="1" applyAlignment="1">
      <alignment horizontal="right" vertical="center"/>
    </xf>
    <xf numFmtId="165" fontId="10" fillId="0" borderId="9" xfId="0" applyNumberFormat="1" applyFont="1" applyFill="1" applyBorder="1" applyAlignment="1">
      <alignment horizontal="right" vertical="center"/>
    </xf>
    <xf numFmtId="165" fontId="10" fillId="0" borderId="10" xfId="0" applyNumberFormat="1" applyFont="1" applyFill="1" applyBorder="1" applyAlignment="1">
      <alignment horizontal="right" vertical="center"/>
    </xf>
    <xf numFmtId="165" fontId="10" fillId="0" borderId="11" xfId="0" applyNumberFormat="1" applyFont="1" applyFill="1" applyBorder="1" applyAlignment="1">
      <alignment horizontal="right" vertical="center"/>
    </xf>
    <xf numFmtId="165" fontId="10" fillId="0" borderId="13" xfId="0" applyNumberFormat="1" applyFont="1" applyFill="1" applyBorder="1" applyAlignment="1">
      <alignment horizontal="right" vertical="center"/>
    </xf>
    <xf numFmtId="165" fontId="10" fillId="0" borderId="3" xfId="0" applyNumberFormat="1" applyFont="1" applyFill="1" applyBorder="1" applyAlignment="1">
      <alignment horizontal="right" vertical="center"/>
    </xf>
    <xf numFmtId="165" fontId="10" fillId="0" borderId="12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1:J248"/>
  <sheetViews>
    <sheetView showGridLines="0" tabSelected="1" topLeftCell="A53" workbookViewId="0">
      <selection activeCell="M49" sqref="M49"/>
    </sheetView>
  </sheetViews>
  <sheetFormatPr defaultRowHeight="13.2" x14ac:dyDescent="0.25"/>
  <cols>
    <col min="1" max="4" width="1.77734375" customWidth="1"/>
    <col min="5" max="5" width="71" bestFit="1" customWidth="1"/>
    <col min="6" max="8" width="14.21875" bestFit="1" customWidth="1"/>
  </cols>
  <sheetData>
    <row r="1" spans="5:8" ht="14.55" customHeight="1" x14ac:dyDescent="0.3">
      <c r="E1" s="49" t="s">
        <v>0</v>
      </c>
      <c r="F1" s="49"/>
      <c r="G1" s="49"/>
      <c r="H1" s="49"/>
    </row>
    <row r="2" spans="5:8" x14ac:dyDescent="0.25">
      <c r="E2" s="50" t="s">
        <v>1</v>
      </c>
      <c r="F2" s="50"/>
      <c r="G2" s="50"/>
      <c r="H2" s="50"/>
    </row>
    <row r="3" spans="5:8" ht="26.4" x14ac:dyDescent="0.25">
      <c r="E3" s="22" t="s">
        <v>2</v>
      </c>
      <c r="F3" s="1" t="s">
        <v>3</v>
      </c>
      <c r="G3" s="1" t="s">
        <v>4</v>
      </c>
      <c r="H3" s="1" t="s">
        <v>5</v>
      </c>
    </row>
    <row r="4" spans="5:8" ht="13.8" x14ac:dyDescent="0.25">
      <c r="E4" s="23" t="s">
        <v>6</v>
      </c>
      <c r="F4" s="24" t="s">
        <v>7</v>
      </c>
      <c r="G4" s="24" t="s">
        <v>7</v>
      </c>
      <c r="H4" s="24" t="s">
        <v>7</v>
      </c>
    </row>
    <row r="5" spans="5:8" ht="13.8" x14ac:dyDescent="0.3">
      <c r="E5" s="25" t="s">
        <v>8</v>
      </c>
      <c r="F5" s="3">
        <v>18587693000</v>
      </c>
      <c r="G5" s="3">
        <v>20045910000</v>
      </c>
      <c r="H5" s="3">
        <v>20959437000</v>
      </c>
    </row>
    <row r="6" spans="5:8" ht="13.8" x14ac:dyDescent="0.3">
      <c r="E6" s="25" t="s">
        <v>9</v>
      </c>
      <c r="F6" s="3"/>
      <c r="G6" s="3"/>
      <c r="H6" s="3"/>
    </row>
    <row r="7" spans="5:8" ht="13.8" x14ac:dyDescent="0.25">
      <c r="E7" s="23" t="s">
        <v>10</v>
      </c>
      <c r="F7" s="4">
        <f>SUM(F8:F19)</f>
        <v>10058353000</v>
      </c>
      <c r="G7" s="4">
        <f>SUM(G8:G19)</f>
        <v>9564010000</v>
      </c>
      <c r="H7" s="4">
        <f>SUM(H8:H19)</f>
        <v>9758215000</v>
      </c>
    </row>
    <row r="8" spans="5:8" ht="13.8" x14ac:dyDescent="0.3">
      <c r="E8" s="26" t="s">
        <v>11</v>
      </c>
      <c r="F8" s="11">
        <v>3890956000</v>
      </c>
      <c r="G8" s="11">
        <v>3955086000</v>
      </c>
      <c r="H8" s="11">
        <v>4133457000</v>
      </c>
    </row>
    <row r="9" spans="5:8" ht="13.8" x14ac:dyDescent="0.3">
      <c r="E9" s="26" t="s">
        <v>12</v>
      </c>
      <c r="F9" s="11">
        <v>1423408000</v>
      </c>
      <c r="G9" s="11">
        <v>1513380000</v>
      </c>
      <c r="H9" s="11">
        <v>1457893000</v>
      </c>
    </row>
    <row r="10" spans="5:8" ht="13.8" x14ac:dyDescent="0.3">
      <c r="E10" s="26" t="s">
        <v>13</v>
      </c>
      <c r="F10" s="19">
        <v>952337000</v>
      </c>
      <c r="G10" s="19">
        <v>933383000</v>
      </c>
      <c r="H10" s="19">
        <v>916787000</v>
      </c>
    </row>
    <row r="11" spans="5:8" ht="13.8" x14ac:dyDescent="0.3">
      <c r="E11" s="26" t="s">
        <v>14</v>
      </c>
      <c r="F11" s="11">
        <v>540146000</v>
      </c>
      <c r="G11" s="11">
        <v>471417000</v>
      </c>
      <c r="H11" s="11">
        <v>492536000</v>
      </c>
    </row>
    <row r="12" spans="5:8" ht="13.8" x14ac:dyDescent="0.3">
      <c r="E12" s="26" t="s">
        <v>15</v>
      </c>
      <c r="F12" s="19">
        <v>291390000</v>
      </c>
      <c r="G12" s="19">
        <v>141525000</v>
      </c>
      <c r="H12" s="19">
        <v>124000000</v>
      </c>
    </row>
    <row r="13" spans="5:8" ht="13.8" x14ac:dyDescent="0.3">
      <c r="E13" s="26" t="s">
        <v>16</v>
      </c>
      <c r="F13" s="19">
        <v>25971000</v>
      </c>
      <c r="G13" s="19">
        <v>27117000</v>
      </c>
      <c r="H13" s="19">
        <v>28352000</v>
      </c>
    </row>
    <row r="14" spans="5:8" ht="13.8" x14ac:dyDescent="0.3">
      <c r="E14" s="26" t="s">
        <v>17</v>
      </c>
      <c r="F14" s="19"/>
      <c r="G14" s="19"/>
      <c r="H14" s="19"/>
    </row>
    <row r="15" spans="5:8" ht="13.8" x14ac:dyDescent="0.3">
      <c r="E15" s="26" t="s">
        <v>18</v>
      </c>
      <c r="F15" s="11">
        <v>671217000</v>
      </c>
      <c r="G15" s="11">
        <v>455700000</v>
      </c>
      <c r="H15" s="11">
        <v>445649000</v>
      </c>
    </row>
    <row r="16" spans="5:8" ht="13.8" x14ac:dyDescent="0.3">
      <c r="E16" s="26" t="s">
        <v>19</v>
      </c>
      <c r="F16" s="11">
        <v>940651000</v>
      </c>
      <c r="G16" s="11">
        <v>1062214000</v>
      </c>
      <c r="H16" s="11">
        <v>1110129000</v>
      </c>
    </row>
    <row r="17" spans="5:8" ht="13.8" x14ac:dyDescent="0.3">
      <c r="E17" s="26" t="s">
        <v>20</v>
      </c>
      <c r="F17" s="19">
        <v>320915000</v>
      </c>
      <c r="G17" s="19"/>
      <c r="H17" s="19"/>
    </row>
    <row r="18" spans="5:8" ht="13.8" x14ac:dyDescent="0.3">
      <c r="E18" s="26" t="s">
        <v>21</v>
      </c>
      <c r="F18" s="11">
        <v>242044000</v>
      </c>
      <c r="G18" s="11">
        <v>210769000</v>
      </c>
      <c r="H18" s="11">
        <v>220448000</v>
      </c>
    </row>
    <row r="19" spans="5:8" ht="13.8" x14ac:dyDescent="0.3">
      <c r="E19" s="26" t="s">
        <v>22</v>
      </c>
      <c r="F19" s="11">
        <v>759318000</v>
      </c>
      <c r="G19" s="11">
        <v>793419000</v>
      </c>
      <c r="H19" s="11">
        <v>828964000</v>
      </c>
    </row>
    <row r="20" spans="5:8" ht="13.8" x14ac:dyDescent="0.25">
      <c r="E20" s="23" t="s">
        <v>23</v>
      </c>
      <c r="F20" s="3">
        <f>SUM(F21:F29)</f>
        <v>449527000</v>
      </c>
      <c r="G20" s="3">
        <f>SUM(G21:G29)</f>
        <v>256525000</v>
      </c>
      <c r="H20" s="3">
        <f>SUM(H21:H29)</f>
        <v>222897000</v>
      </c>
    </row>
    <row r="21" spans="5:8" ht="13.8" x14ac:dyDescent="0.3">
      <c r="E21" s="26" t="s">
        <v>24</v>
      </c>
      <c r="F21" s="19">
        <v>112830000</v>
      </c>
      <c r="G21" s="19">
        <v>118502000</v>
      </c>
      <c r="H21" s="19">
        <v>124368000</v>
      </c>
    </row>
    <row r="22" spans="5:8" ht="13.8" x14ac:dyDescent="0.3">
      <c r="E22" s="26" t="s">
        <v>25</v>
      </c>
      <c r="F22" s="27"/>
      <c r="G22" s="27"/>
      <c r="H22" s="27"/>
    </row>
    <row r="23" spans="5:8" ht="13.8" x14ac:dyDescent="0.3">
      <c r="E23" s="26" t="s">
        <v>26</v>
      </c>
      <c r="F23" s="11">
        <v>211248000</v>
      </c>
      <c r="G23" s="11"/>
      <c r="H23" s="11"/>
    </row>
    <row r="24" spans="5:8" ht="13.8" x14ac:dyDescent="0.3">
      <c r="E24" s="26" t="s">
        <v>27</v>
      </c>
      <c r="F24" s="11">
        <v>36500000</v>
      </c>
      <c r="G24" s="11">
        <v>37500000</v>
      </c>
      <c r="H24" s="11">
        <v>39500000</v>
      </c>
    </row>
    <row r="25" spans="5:8" ht="13.8" x14ac:dyDescent="0.3">
      <c r="E25" s="26" t="s">
        <v>28</v>
      </c>
      <c r="F25" s="19"/>
      <c r="G25" s="19"/>
      <c r="H25" s="19"/>
    </row>
    <row r="26" spans="5:8" ht="13.8" x14ac:dyDescent="0.3">
      <c r="E26" s="26" t="s">
        <v>29</v>
      </c>
      <c r="F26" s="11">
        <v>39000000</v>
      </c>
      <c r="G26" s="11">
        <v>50000000</v>
      </c>
      <c r="H26" s="11">
        <v>8000000</v>
      </c>
    </row>
    <row r="27" spans="5:8" ht="13.8" x14ac:dyDescent="0.3">
      <c r="E27" s="26" t="s">
        <v>30</v>
      </c>
      <c r="F27" s="11"/>
      <c r="G27" s="11"/>
      <c r="H27" s="11"/>
    </row>
    <row r="28" spans="5:8" ht="13.8" x14ac:dyDescent="0.3">
      <c r="E28" s="26" t="s">
        <v>31</v>
      </c>
      <c r="F28" s="19">
        <v>49949000</v>
      </c>
      <c r="G28" s="19">
        <v>50523000</v>
      </c>
      <c r="H28" s="19">
        <v>51029000</v>
      </c>
    </row>
    <row r="29" spans="5:8" ht="13.8" x14ac:dyDescent="0.3">
      <c r="E29" s="26" t="s">
        <v>32</v>
      </c>
      <c r="F29" s="11"/>
      <c r="G29" s="11"/>
      <c r="H29" s="11"/>
    </row>
    <row r="30" spans="5:8" ht="13.8" x14ac:dyDescent="0.25">
      <c r="E30" s="28" t="s">
        <v>33</v>
      </c>
      <c r="F30" s="18">
        <f>+F5+F6+F7+F20</f>
        <v>29095573000</v>
      </c>
      <c r="G30" s="18">
        <f>+G5+G6+G7+G20</f>
        <v>29866445000</v>
      </c>
      <c r="H30" s="18">
        <f>+H5+H6+H7+H20</f>
        <v>30940549000</v>
      </c>
    </row>
    <row r="31" spans="5:8" ht="13.8" x14ac:dyDescent="0.25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3.8" x14ac:dyDescent="0.25">
      <c r="E32" s="23" t="s">
        <v>35</v>
      </c>
      <c r="F32" s="3">
        <f>SUM(F33:F38)</f>
        <v>1007526000</v>
      </c>
      <c r="G32" s="3">
        <f>SUM(G33:G38)</f>
        <v>955145000</v>
      </c>
      <c r="H32" s="3">
        <f>SUM(H33:H38)</f>
        <v>848534000</v>
      </c>
    </row>
    <row r="33" spans="5:10" ht="13.8" x14ac:dyDescent="0.3">
      <c r="E33" s="26" t="s">
        <v>18</v>
      </c>
      <c r="F33" s="11"/>
      <c r="G33" s="11"/>
      <c r="H33" s="11"/>
    </row>
    <row r="34" spans="5:10" ht="13.8" x14ac:dyDescent="0.3">
      <c r="E34" s="26" t="s">
        <v>36</v>
      </c>
      <c r="F34" s="11">
        <v>902524000</v>
      </c>
      <c r="G34" s="11">
        <v>899012000</v>
      </c>
      <c r="H34" s="11">
        <v>777878000</v>
      </c>
    </row>
    <row r="35" spans="5:10" ht="13.8" x14ac:dyDescent="0.3">
      <c r="E35" s="26" t="s">
        <v>37</v>
      </c>
      <c r="F35" s="11">
        <v>73002000</v>
      </c>
      <c r="G35" s="11">
        <v>56133000</v>
      </c>
      <c r="H35" s="11">
        <v>70656000</v>
      </c>
    </row>
    <row r="36" spans="5:10" ht="13.8" x14ac:dyDescent="0.3">
      <c r="E36" s="26" t="s">
        <v>38</v>
      </c>
      <c r="F36" s="11"/>
      <c r="G36" s="11"/>
      <c r="H36" s="11"/>
    </row>
    <row r="37" spans="5:10" ht="13.8" x14ac:dyDescent="0.3">
      <c r="E37" s="26" t="s">
        <v>19</v>
      </c>
      <c r="F37" s="11">
        <v>32000000</v>
      </c>
      <c r="G37" s="11"/>
      <c r="H37" s="11"/>
    </row>
    <row r="38" spans="5:10" ht="13.8" x14ac:dyDescent="0.3">
      <c r="E38" s="26" t="s">
        <v>39</v>
      </c>
      <c r="F38" s="11"/>
      <c r="G38" s="11"/>
      <c r="H38" s="11"/>
    </row>
    <row r="39" spans="5:10" ht="13.8" x14ac:dyDescent="0.25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10" ht="13.8" x14ac:dyDescent="0.3">
      <c r="E40" s="26" t="s">
        <v>25</v>
      </c>
      <c r="F40" s="19"/>
      <c r="G40" s="19"/>
      <c r="H40" s="19"/>
    </row>
    <row r="41" spans="5:10" ht="13.8" x14ac:dyDescent="0.25">
      <c r="E41" s="29" t="s">
        <v>40</v>
      </c>
      <c r="F41" s="30">
        <f>+F32+F39</f>
        <v>1007526000</v>
      </c>
      <c r="G41" s="30">
        <f>+G32+G39</f>
        <v>955145000</v>
      </c>
      <c r="H41" s="30">
        <f>+H32+H39</f>
        <v>848534000</v>
      </c>
    </row>
    <row r="42" spans="5:10" ht="13.8" x14ac:dyDescent="0.25">
      <c r="E42" s="29" t="s">
        <v>41</v>
      </c>
      <c r="F42" s="30">
        <f>+F30+F41</f>
        <v>30103099000</v>
      </c>
      <c r="G42" s="30">
        <f>+G30+G41</f>
        <v>30821590000</v>
      </c>
      <c r="H42" s="30">
        <f>+H30+H41</f>
        <v>31789083000</v>
      </c>
    </row>
    <row r="43" spans="5:10" x14ac:dyDescent="0.25">
      <c r="F43" s="21"/>
      <c r="G43" s="21"/>
      <c r="H43" s="21"/>
    </row>
    <row r="44" spans="5:10" x14ac:dyDescent="0.25">
      <c r="E44" s="2" t="s">
        <v>96</v>
      </c>
      <c r="F44" s="3"/>
      <c r="G44" s="3"/>
      <c r="H44" s="3"/>
    </row>
    <row r="45" spans="5:10" x14ac:dyDescent="0.25">
      <c r="E45" s="2" t="s">
        <v>97</v>
      </c>
      <c r="F45" s="4">
        <f>SUM(F47,F62,F68,F77)</f>
        <v>2163954000</v>
      </c>
      <c r="G45" s="4">
        <f>SUM(G47,G62,G68,G77)</f>
        <v>496921000</v>
      </c>
      <c r="H45" s="4">
        <f>SUM(H47,H62,H68,H77)</f>
        <v>476463000</v>
      </c>
    </row>
    <row r="46" spans="5:10" x14ac:dyDescent="0.25">
      <c r="E46" s="5" t="s">
        <v>98</v>
      </c>
      <c r="F46" s="3"/>
      <c r="G46" s="3"/>
      <c r="H46" s="3"/>
    </row>
    <row r="47" spans="5:10" x14ac:dyDescent="0.25">
      <c r="E47" s="2" t="s">
        <v>100</v>
      </c>
      <c r="F47" s="52">
        <f>SUM(F48:F59)</f>
        <v>43800000</v>
      </c>
      <c r="G47" s="52">
        <f>SUM(G48:G59)</f>
        <v>0</v>
      </c>
      <c r="H47" s="52">
        <f>SUM(H48:H59)</f>
        <v>0</v>
      </c>
    </row>
    <row r="48" spans="5:10" x14ac:dyDescent="0.25">
      <c r="E48" s="6" t="s">
        <v>121</v>
      </c>
      <c r="F48" s="7">
        <f>SUM('DC21'!F48,'DC22'!F48,'DC23'!F48,'DC24'!F48,'DC25'!F48,'DC26'!F48,'DC27'!F48,'DC28'!F48,'DC29'!F48,'DC43'!F48,ETH!F48,'KZN212'!F48,'KZN213'!F48,'KZN214'!F48,'KZN216'!F48,'KZN221'!F48,'KZN222'!F48,'KZN223'!F48,'KZN224'!F48,'KZN225'!F48,'KZN226'!F48,'KZN227'!F48,'KZN235'!F48,'KZN237'!F48,'KZN238'!F48,'KZN241'!F48,'KZN242'!F48,'KZN244'!F48,'KZN245'!F48,'KZN252'!F48,'KZN253'!F48,'KZN254'!F48,'KZN261'!F48,'KZN262'!F48,'KZN263'!F48,'KZN265'!F48,'KZN266'!F48,'KZN271'!F48,'KZN272'!F48,'KZN275'!F48,'KZN276'!F48,'KZN281'!F48,'KZN282'!F48,'KZN284'!F48,'KZN285'!F48,'KZN286'!F48,'KZN291'!F48,'KZN292'!F48,'KZN293'!F48,'KZN294'!F48,'KZN433'!F48,'KZN434'!F48,'KZN435'!F48,'KZN436'!F48)</f>
        <v>15500000</v>
      </c>
      <c r="G48" s="8">
        <f>SUM('DC21'!G48,'DC22'!G48,'DC23'!G48,'DC24'!G48,'DC25'!G48,'DC26'!G48,'DC27'!G48,'DC28'!G48,'DC29'!G48,'DC43'!G48,ETH!G48,'KZN212'!G48,'KZN213'!G48,'KZN214'!G48,'KZN216'!G48,'KZN221'!G48,'KZN222'!G48,'KZN223'!G48,'KZN224'!G48,'KZN225'!G48,'KZN226'!G48,'KZN227'!G48,'KZN235'!G48,'KZN237'!G48,'KZN238'!G48,'KZN241'!G48,'KZN242'!G48,'KZN244'!G48,'KZN245'!G48,'KZN252'!G48,'KZN253'!G48,'KZN254'!G48,'KZN261'!G48,'KZN262'!G48,'KZN263'!G48,'KZN265'!G48,'KZN266'!G48,'KZN271'!G48,'KZN272'!G48,'KZN275'!G48,'KZN276'!G48,'KZN281'!G48,'KZN282'!G48,'KZN284'!G48,'KZN285'!G48,'KZN286'!G48,'KZN291'!G48,'KZN292'!G48,'KZN293'!G48,'KZN294'!G48,'KZN433'!G48,'KZN434'!G48,'KZN435'!G48,'KZN436'!G48)</f>
        <v>0</v>
      </c>
      <c r="H48" s="9">
        <f>SUM('DC21'!H48,'DC22'!H48,'DC23'!H48,'DC24'!H48,'DC25'!H48,'DC26'!H48,'DC27'!H48,'DC28'!H48,'DC29'!H48,'DC43'!H48,ETH!H48,'KZN212'!H48,'KZN213'!H48,'KZN214'!H48,'KZN216'!H48,'KZN221'!H48,'KZN222'!H48,'KZN223'!H48,'KZN224'!H48,'KZN225'!H48,'KZN226'!H48,'KZN227'!H48,'KZN235'!H48,'KZN237'!H48,'KZN238'!H48,'KZN241'!H48,'KZN242'!H48,'KZN244'!H48,'KZN245'!H48,'KZN252'!H48,'KZN253'!H48,'KZN254'!H48,'KZN261'!H48,'KZN262'!H48,'KZN263'!H48,'KZN265'!H48,'KZN266'!H48,'KZN271'!H48,'KZN272'!H48,'KZN275'!H48,'KZN276'!H48,'KZN281'!H48,'KZN282'!H48,'KZN284'!H48,'KZN285'!H48,'KZN286'!H48,'KZN291'!H48,'KZN292'!H48,'KZN293'!H48,'KZN294'!H48,'KZN433'!H48,'KZN434'!H48,'KZN435'!H48,'KZN436'!H48)</f>
        <v>0</v>
      </c>
      <c r="J48" s="53"/>
    </row>
    <row r="49" spans="5:8" x14ac:dyDescent="0.25">
      <c r="E49" s="6" t="s">
        <v>101</v>
      </c>
      <c r="F49" s="10">
        <f>SUM('DC21'!F49,'DC22'!F49,'DC23'!F49,'DC24'!F49,'DC25'!F49,'DC26'!F49,'DC27'!F49,'DC28'!F49,'DC29'!F49,'DC43'!F49,ETH!F49,'KZN212'!F49,'KZN213'!F49,'KZN214'!F49,'KZN216'!F49,'KZN221'!F49,'KZN222'!F49,'KZN223'!F49,'KZN224'!F49,'KZN225'!F49,'KZN226'!F49,'KZN227'!F49,'KZN235'!F49,'KZN237'!F49,'KZN238'!F49,'KZN241'!F49,'KZN242'!F49,'KZN244'!F49,'KZN245'!F49,'KZN252'!F49,'KZN253'!F49,'KZN254'!F49,'KZN261'!F49,'KZN262'!F49,'KZN263'!F49,'KZN265'!F49,'KZN266'!F49,'KZN271'!F49,'KZN272'!F49,'KZN275'!F49,'KZN276'!F49,'KZN281'!F49,'KZN282'!F49,'KZN284'!F49,'KZN285'!F49,'KZN286'!F49,'KZN291'!F49,'KZN292'!F49,'KZN293'!F49,'KZN294'!F49,'KZN433'!F49,'KZN434'!F49,'KZN435'!F49,'KZN436'!F49)</f>
        <v>5000000</v>
      </c>
      <c r="G49" s="51">
        <f>SUM('DC21'!G49,'DC22'!G49,'DC23'!G49,'DC24'!G49,'DC25'!G49,'DC26'!G49,'DC27'!G49,'DC28'!G49,'DC29'!G49,'DC43'!G49,ETH!G49,'KZN212'!G49,'KZN213'!G49,'KZN214'!G49,'KZN216'!G49,'KZN221'!G49,'KZN222'!G49,'KZN223'!G49,'KZN224'!G49,'KZN225'!G49,'KZN226'!G49,'KZN227'!G49,'KZN235'!G49,'KZN237'!G49,'KZN238'!G49,'KZN241'!G49,'KZN242'!G49,'KZN244'!G49,'KZN245'!G49,'KZN252'!G49,'KZN253'!G49,'KZN254'!G49,'KZN261'!G49,'KZN262'!G49,'KZN263'!G49,'KZN265'!G49,'KZN266'!G49,'KZN271'!G49,'KZN272'!G49,'KZN275'!G49,'KZN276'!G49,'KZN281'!G49,'KZN282'!G49,'KZN284'!G49,'KZN285'!G49,'KZN286'!G49,'KZN291'!G49,'KZN292'!G49,'KZN293'!G49,'KZN294'!G49,'KZN433'!G49,'KZN434'!G49,'KZN435'!G49,'KZN436'!G49)</f>
        <v>0</v>
      </c>
      <c r="H49" s="12">
        <f>SUM('DC21'!H49,'DC22'!H49,'DC23'!H49,'DC24'!H49,'DC25'!H49,'DC26'!H49,'DC27'!H49,'DC28'!H49,'DC29'!H49,'DC43'!H49,ETH!H49,'KZN212'!H49,'KZN213'!H49,'KZN214'!H49,'KZN216'!H49,'KZN221'!H49,'KZN222'!H49,'KZN223'!H49,'KZN224'!H49,'KZN225'!H49,'KZN226'!H49,'KZN227'!H49,'KZN235'!H49,'KZN237'!H49,'KZN238'!H49,'KZN241'!H49,'KZN242'!H49,'KZN244'!H49,'KZN245'!H49,'KZN252'!H49,'KZN253'!H49,'KZN254'!H49,'KZN261'!H49,'KZN262'!H49,'KZN263'!H49,'KZN265'!H49,'KZN266'!H49,'KZN271'!H49,'KZN272'!H49,'KZN275'!H49,'KZN276'!H49,'KZN281'!H49,'KZN282'!H49,'KZN284'!H49,'KZN285'!H49,'KZN286'!H49,'KZN291'!H49,'KZN292'!H49,'KZN293'!H49,'KZN294'!H49,'KZN433'!H49,'KZN434'!H49,'KZN435'!H49,'KZN436'!H49)</f>
        <v>0</v>
      </c>
    </row>
    <row r="50" spans="5:8" x14ac:dyDescent="0.25">
      <c r="E50" s="6" t="s">
        <v>102</v>
      </c>
      <c r="F50" s="10">
        <f>SUM('DC21'!F50,'DC22'!F50,'DC23'!F50,'DC24'!F50,'DC25'!F50,'DC26'!F50,'DC27'!F50,'DC28'!F50,'DC29'!F50,'DC43'!F50,ETH!F50,'KZN212'!F50,'KZN213'!F50,'KZN214'!F50,'KZN216'!F50,'KZN221'!F50,'KZN222'!F50,'KZN223'!F50,'KZN224'!F50,'KZN225'!F50,'KZN226'!F50,'KZN227'!F50,'KZN235'!F50,'KZN237'!F50,'KZN238'!F50,'KZN241'!F50,'KZN242'!F50,'KZN244'!F50,'KZN245'!F50,'KZN252'!F50,'KZN253'!F50,'KZN254'!F50,'KZN261'!F50,'KZN262'!F50,'KZN263'!F50,'KZN265'!F50,'KZN266'!F50,'KZN271'!F50,'KZN272'!F50,'KZN275'!F50,'KZN276'!F50,'KZN281'!F50,'KZN282'!F50,'KZN284'!F50,'KZN285'!F50,'KZN286'!F50,'KZN291'!F50,'KZN292'!F50,'KZN293'!F50,'KZN294'!F50,'KZN433'!F50,'KZN434'!F50,'KZN435'!F50,'KZN436'!F50)</f>
        <v>2000000</v>
      </c>
      <c r="G50" s="51">
        <f>SUM('DC21'!G50,'DC22'!G50,'DC23'!G50,'DC24'!G50,'DC25'!G50,'DC26'!G50,'DC27'!G50,'DC28'!G50,'DC29'!G50,'DC43'!G50,ETH!G50,'KZN212'!G50,'KZN213'!G50,'KZN214'!G50,'KZN216'!G50,'KZN221'!G50,'KZN222'!G50,'KZN223'!G50,'KZN224'!G50,'KZN225'!G50,'KZN226'!G50,'KZN227'!G50,'KZN235'!G50,'KZN237'!G50,'KZN238'!G50,'KZN241'!G50,'KZN242'!G50,'KZN244'!G50,'KZN245'!G50,'KZN252'!G50,'KZN253'!G50,'KZN254'!G50,'KZN261'!G50,'KZN262'!G50,'KZN263'!G50,'KZN265'!G50,'KZN266'!G50,'KZN271'!G50,'KZN272'!G50,'KZN275'!G50,'KZN276'!G50,'KZN281'!G50,'KZN282'!G50,'KZN284'!G50,'KZN285'!G50,'KZN286'!G50,'KZN291'!G50,'KZN292'!G50,'KZN293'!G50,'KZN294'!G50,'KZN433'!G50,'KZN434'!G50,'KZN435'!G50,'KZN436'!G50)</f>
        <v>0</v>
      </c>
      <c r="H50" s="12">
        <f>SUM('DC21'!H50,'DC22'!H50,'DC23'!H50,'DC24'!H50,'DC25'!H50,'DC26'!H50,'DC27'!H50,'DC28'!H50,'DC29'!H50,'DC43'!H50,ETH!H50,'KZN212'!H50,'KZN213'!H50,'KZN214'!H50,'KZN216'!H50,'KZN221'!H50,'KZN222'!H50,'KZN223'!H50,'KZN224'!H50,'KZN225'!H50,'KZN226'!H50,'KZN227'!H50,'KZN235'!H50,'KZN237'!H50,'KZN238'!H50,'KZN241'!H50,'KZN242'!H50,'KZN244'!H50,'KZN245'!H50,'KZN252'!H50,'KZN253'!H50,'KZN254'!H50,'KZN261'!H50,'KZN262'!H50,'KZN263'!H50,'KZN265'!H50,'KZN266'!H50,'KZN271'!H50,'KZN272'!H50,'KZN275'!H50,'KZN276'!H50,'KZN281'!H50,'KZN282'!H50,'KZN284'!H50,'KZN285'!H50,'KZN286'!H50,'KZN291'!H50,'KZN292'!H50,'KZN293'!H50,'KZN294'!H50,'KZN433'!H50,'KZN434'!H50,'KZN435'!H50,'KZN436'!H50)</f>
        <v>0</v>
      </c>
    </row>
    <row r="51" spans="5:8" x14ac:dyDescent="0.25">
      <c r="E51" s="6" t="s">
        <v>103</v>
      </c>
      <c r="F51" s="10">
        <f>SUM('DC21'!F51,'DC22'!F51,'DC23'!F51,'DC24'!F51,'DC25'!F51,'DC26'!F51,'DC27'!F51,'DC28'!F51,'DC29'!F51,'DC43'!F51,ETH!F51,'KZN212'!F51,'KZN213'!F51,'KZN214'!F51,'KZN216'!F51,'KZN221'!F51,'KZN222'!F51,'KZN223'!F51,'KZN224'!F51,'KZN225'!F51,'KZN226'!F51,'KZN227'!F51,'KZN235'!F51,'KZN237'!F51,'KZN238'!F51,'KZN241'!F51,'KZN242'!F51,'KZN244'!F51,'KZN245'!F51,'KZN252'!F51,'KZN253'!F51,'KZN254'!F51,'KZN261'!F51,'KZN262'!F51,'KZN263'!F51,'KZN265'!F51,'KZN266'!F51,'KZN271'!F51,'KZN272'!F51,'KZN275'!F51,'KZN276'!F51,'KZN281'!F51,'KZN282'!F51,'KZN284'!F51,'KZN285'!F51,'KZN286'!F51,'KZN291'!F51,'KZN292'!F51,'KZN293'!F51,'KZN294'!F51,'KZN433'!F51,'KZN434'!F51,'KZN435'!F51,'KZN436'!F51)</f>
        <v>3000000</v>
      </c>
      <c r="G51" s="51">
        <f>SUM('DC21'!G51,'DC22'!G51,'DC23'!G51,'DC24'!G51,'DC25'!G51,'DC26'!G51,'DC27'!G51,'DC28'!G51,'DC29'!G51,'DC43'!G51,ETH!G51,'KZN212'!G51,'KZN213'!G51,'KZN214'!G51,'KZN216'!G51,'KZN221'!G51,'KZN222'!G51,'KZN223'!G51,'KZN224'!G51,'KZN225'!G51,'KZN226'!G51,'KZN227'!G51,'KZN235'!G51,'KZN237'!G51,'KZN238'!G51,'KZN241'!G51,'KZN242'!G51,'KZN244'!G51,'KZN245'!G51,'KZN252'!G51,'KZN253'!G51,'KZN254'!G51,'KZN261'!G51,'KZN262'!G51,'KZN263'!G51,'KZN265'!G51,'KZN266'!G51,'KZN271'!G51,'KZN272'!G51,'KZN275'!G51,'KZN276'!G51,'KZN281'!G51,'KZN282'!G51,'KZN284'!G51,'KZN285'!G51,'KZN286'!G51,'KZN291'!G51,'KZN292'!G51,'KZN293'!G51,'KZN294'!G51,'KZN433'!G51,'KZN434'!G51,'KZN435'!G51,'KZN436'!G51)</f>
        <v>0</v>
      </c>
      <c r="H51" s="12">
        <f>SUM('DC21'!H51,'DC22'!H51,'DC23'!H51,'DC24'!H51,'DC25'!H51,'DC26'!H51,'DC27'!H51,'DC28'!H51,'DC29'!H51,'DC43'!H51,ETH!H51,'KZN212'!H51,'KZN213'!H51,'KZN214'!H51,'KZN216'!H51,'KZN221'!H51,'KZN222'!H51,'KZN223'!H51,'KZN224'!H51,'KZN225'!H51,'KZN226'!H51,'KZN227'!H51,'KZN235'!H51,'KZN237'!H51,'KZN238'!H51,'KZN241'!H51,'KZN242'!H51,'KZN244'!H51,'KZN245'!H51,'KZN252'!H51,'KZN253'!H51,'KZN254'!H51,'KZN261'!H51,'KZN262'!H51,'KZN263'!H51,'KZN265'!H51,'KZN266'!H51,'KZN271'!H51,'KZN272'!H51,'KZN275'!H51,'KZN276'!H51,'KZN281'!H51,'KZN282'!H51,'KZN284'!H51,'KZN285'!H51,'KZN286'!H51,'KZN291'!H51,'KZN292'!H51,'KZN293'!H51,'KZN294'!H51,'KZN433'!H51,'KZN434'!H51,'KZN435'!H51,'KZN436'!H51)</f>
        <v>0</v>
      </c>
    </row>
    <row r="52" spans="5:8" x14ac:dyDescent="0.25">
      <c r="E52" s="6" t="s">
        <v>104</v>
      </c>
      <c r="F52" s="10">
        <f>SUM('DC21'!F52,'DC22'!F52,'DC23'!F52,'DC24'!F52,'DC25'!F52,'DC26'!F52,'DC27'!F52,'DC28'!F52,'DC29'!F52,'DC43'!F52,ETH!F52,'KZN212'!F52,'KZN213'!F52,'KZN214'!F52,'KZN216'!F52,'KZN221'!F52,'KZN222'!F52,'KZN223'!F52,'KZN224'!F52,'KZN225'!F52,'KZN226'!F52,'KZN227'!F52,'KZN235'!F52,'KZN237'!F52,'KZN238'!F52,'KZN241'!F52,'KZN242'!F52,'KZN244'!F52,'KZN245'!F52,'KZN252'!F52,'KZN253'!F52,'KZN254'!F52,'KZN261'!F52,'KZN262'!F52,'KZN263'!F52,'KZN265'!F52,'KZN266'!F52,'KZN271'!F52,'KZN272'!F52,'KZN275'!F52,'KZN276'!F52,'KZN281'!F52,'KZN282'!F52,'KZN284'!F52,'KZN285'!F52,'KZN286'!F52,'KZN291'!F52,'KZN292'!F52,'KZN293'!F52,'KZN294'!F52,'KZN433'!F52,'KZN434'!F52,'KZN435'!F52,'KZN436'!F52)</f>
        <v>2000000</v>
      </c>
      <c r="G52" s="51">
        <f>SUM('DC21'!G52,'DC22'!G52,'DC23'!G52,'DC24'!G52,'DC25'!G52,'DC26'!G52,'DC27'!G52,'DC28'!G52,'DC29'!G52,'DC43'!G52,ETH!G52,'KZN212'!G52,'KZN213'!G52,'KZN214'!G52,'KZN216'!G52,'KZN221'!G52,'KZN222'!G52,'KZN223'!G52,'KZN224'!G52,'KZN225'!G52,'KZN226'!G52,'KZN227'!G52,'KZN235'!G52,'KZN237'!G52,'KZN238'!G52,'KZN241'!G52,'KZN242'!G52,'KZN244'!G52,'KZN245'!G52,'KZN252'!G52,'KZN253'!G52,'KZN254'!G52,'KZN261'!G52,'KZN262'!G52,'KZN263'!G52,'KZN265'!G52,'KZN266'!G52,'KZN271'!G52,'KZN272'!G52,'KZN275'!G52,'KZN276'!G52,'KZN281'!G52,'KZN282'!G52,'KZN284'!G52,'KZN285'!G52,'KZN286'!G52,'KZN291'!G52,'KZN292'!G52,'KZN293'!G52,'KZN294'!G52,'KZN433'!G52,'KZN434'!G52,'KZN435'!G52,'KZN436'!G52)</f>
        <v>0</v>
      </c>
      <c r="H52" s="12">
        <f>SUM('DC21'!H52,'DC22'!H52,'DC23'!H52,'DC24'!H52,'DC25'!H52,'DC26'!H52,'DC27'!H52,'DC28'!H52,'DC29'!H52,'DC43'!H52,ETH!H52,'KZN212'!H52,'KZN213'!H52,'KZN214'!H52,'KZN216'!H52,'KZN221'!H52,'KZN222'!H52,'KZN223'!H52,'KZN224'!H52,'KZN225'!H52,'KZN226'!H52,'KZN227'!H52,'KZN235'!H52,'KZN237'!H52,'KZN238'!H52,'KZN241'!H52,'KZN242'!H52,'KZN244'!H52,'KZN245'!H52,'KZN252'!H52,'KZN253'!H52,'KZN254'!H52,'KZN261'!H52,'KZN262'!H52,'KZN263'!H52,'KZN265'!H52,'KZN266'!H52,'KZN271'!H52,'KZN272'!H52,'KZN275'!H52,'KZN276'!H52,'KZN281'!H52,'KZN282'!H52,'KZN284'!H52,'KZN285'!H52,'KZN286'!H52,'KZN291'!H52,'KZN292'!H52,'KZN293'!H52,'KZN294'!H52,'KZN433'!H52,'KZN434'!H52,'KZN435'!H52,'KZN436'!H52)</f>
        <v>0</v>
      </c>
    </row>
    <row r="53" spans="5:8" x14ac:dyDescent="0.25">
      <c r="E53" s="6" t="s">
        <v>105</v>
      </c>
      <c r="F53" s="10">
        <f>SUM('DC21'!F53,'DC22'!F53,'DC23'!F53,'DC24'!F53,'DC25'!F53,'DC26'!F53,'DC27'!F53,'DC28'!F53,'DC29'!F53,'DC43'!F53,ETH!F53,'KZN212'!F53,'KZN213'!F53,'KZN214'!F53,'KZN216'!F53,'KZN221'!F53,'KZN222'!F53,'KZN223'!F53,'KZN224'!F53,'KZN225'!F53,'KZN226'!F53,'KZN227'!F53,'KZN235'!F53,'KZN237'!F53,'KZN238'!F53,'KZN241'!F53,'KZN242'!F53,'KZN244'!F53,'KZN245'!F53,'KZN252'!F53,'KZN253'!F53,'KZN254'!F53,'KZN261'!F53,'KZN262'!F53,'KZN263'!F53,'KZN265'!F53,'KZN266'!F53,'KZN271'!F53,'KZN272'!F53,'KZN275'!F53,'KZN276'!F53,'KZN281'!F53,'KZN282'!F53,'KZN284'!F53,'KZN285'!F53,'KZN286'!F53,'KZN291'!F53,'KZN292'!F53,'KZN293'!F53,'KZN294'!F53,'KZN433'!F53,'KZN434'!F53,'KZN435'!F53,'KZN436'!F53)</f>
        <v>2000000</v>
      </c>
      <c r="G53" s="51">
        <f>SUM('DC21'!G53,'DC22'!G53,'DC23'!G53,'DC24'!G53,'DC25'!G53,'DC26'!G53,'DC27'!G53,'DC28'!G53,'DC29'!G53,'DC43'!G53,ETH!G53,'KZN212'!G53,'KZN213'!G53,'KZN214'!G53,'KZN216'!G53,'KZN221'!G53,'KZN222'!G53,'KZN223'!G53,'KZN224'!G53,'KZN225'!G53,'KZN226'!G53,'KZN227'!G53,'KZN235'!G53,'KZN237'!G53,'KZN238'!G53,'KZN241'!G53,'KZN242'!G53,'KZN244'!G53,'KZN245'!G53,'KZN252'!G53,'KZN253'!G53,'KZN254'!G53,'KZN261'!G53,'KZN262'!G53,'KZN263'!G53,'KZN265'!G53,'KZN266'!G53,'KZN271'!G53,'KZN272'!G53,'KZN275'!G53,'KZN276'!G53,'KZN281'!G53,'KZN282'!G53,'KZN284'!G53,'KZN285'!G53,'KZN286'!G53,'KZN291'!G53,'KZN292'!G53,'KZN293'!G53,'KZN294'!G53,'KZN433'!G53,'KZN434'!G53,'KZN435'!G53,'KZN436'!G53)</f>
        <v>0</v>
      </c>
      <c r="H53" s="12">
        <f>SUM('DC21'!H53,'DC22'!H53,'DC23'!H53,'DC24'!H53,'DC25'!H53,'DC26'!H53,'DC27'!H53,'DC28'!H53,'DC29'!H53,'DC43'!H53,ETH!H53,'KZN212'!H53,'KZN213'!H53,'KZN214'!H53,'KZN216'!H53,'KZN221'!H53,'KZN222'!H53,'KZN223'!H53,'KZN224'!H53,'KZN225'!H53,'KZN226'!H53,'KZN227'!H53,'KZN235'!H53,'KZN237'!H53,'KZN238'!H53,'KZN241'!H53,'KZN242'!H53,'KZN244'!H53,'KZN245'!H53,'KZN252'!H53,'KZN253'!H53,'KZN254'!H53,'KZN261'!H53,'KZN262'!H53,'KZN263'!H53,'KZN265'!H53,'KZN266'!H53,'KZN271'!H53,'KZN272'!H53,'KZN275'!H53,'KZN276'!H53,'KZN281'!H53,'KZN282'!H53,'KZN284'!H53,'KZN285'!H53,'KZN286'!H53,'KZN291'!H53,'KZN292'!H53,'KZN293'!H53,'KZN294'!H53,'KZN433'!H53,'KZN434'!H53,'KZN435'!H53,'KZN436'!H53)</f>
        <v>0</v>
      </c>
    </row>
    <row r="54" spans="5:8" x14ac:dyDescent="0.25">
      <c r="E54" s="6" t="s">
        <v>106</v>
      </c>
      <c r="F54" s="10">
        <f>SUM('DC21'!F54,'DC22'!F54,'DC23'!F54,'DC24'!F54,'DC25'!F54,'DC26'!F54,'DC27'!F54,'DC28'!F54,'DC29'!F54,'DC43'!F54,ETH!F54,'KZN212'!F54,'KZN213'!F54,'KZN214'!F54,'KZN216'!F54,'KZN221'!F54,'KZN222'!F54,'KZN223'!F54,'KZN224'!F54,'KZN225'!F54,'KZN226'!F54,'KZN227'!F54,'KZN235'!F54,'KZN237'!F54,'KZN238'!F54,'KZN241'!F54,'KZN242'!F54,'KZN244'!F54,'KZN245'!F54,'KZN252'!F54,'KZN253'!F54,'KZN254'!F54,'KZN261'!F54,'KZN262'!F54,'KZN263'!F54,'KZN265'!F54,'KZN266'!F54,'KZN271'!F54,'KZN272'!F54,'KZN275'!F54,'KZN276'!F54,'KZN281'!F54,'KZN282'!F54,'KZN284'!F54,'KZN285'!F54,'KZN286'!F54,'KZN291'!F54,'KZN292'!F54,'KZN293'!F54,'KZN294'!F54,'KZN433'!F54,'KZN434'!F54,'KZN435'!F54,'KZN436'!F54)</f>
        <v>3000000</v>
      </c>
      <c r="G54" s="51">
        <f>SUM('DC21'!G54,'DC22'!G54,'DC23'!G54,'DC24'!G54,'DC25'!G54,'DC26'!G54,'DC27'!G54,'DC28'!G54,'DC29'!G54,'DC43'!G54,ETH!G54,'KZN212'!G54,'KZN213'!G54,'KZN214'!G54,'KZN216'!G54,'KZN221'!G54,'KZN222'!G54,'KZN223'!G54,'KZN224'!G54,'KZN225'!G54,'KZN226'!G54,'KZN227'!G54,'KZN235'!G54,'KZN237'!G54,'KZN238'!G54,'KZN241'!G54,'KZN242'!G54,'KZN244'!G54,'KZN245'!G54,'KZN252'!G54,'KZN253'!G54,'KZN254'!G54,'KZN261'!G54,'KZN262'!G54,'KZN263'!G54,'KZN265'!G54,'KZN266'!G54,'KZN271'!G54,'KZN272'!G54,'KZN275'!G54,'KZN276'!G54,'KZN281'!G54,'KZN282'!G54,'KZN284'!G54,'KZN285'!G54,'KZN286'!G54,'KZN291'!G54,'KZN292'!G54,'KZN293'!G54,'KZN294'!G54,'KZN433'!G54,'KZN434'!G54,'KZN435'!G54,'KZN436'!G54)</f>
        <v>0</v>
      </c>
      <c r="H54" s="12">
        <f>SUM('DC21'!H54,'DC22'!H54,'DC23'!H54,'DC24'!H54,'DC25'!H54,'DC26'!H54,'DC27'!H54,'DC28'!H54,'DC29'!H54,'DC43'!H54,ETH!H54,'KZN212'!H54,'KZN213'!H54,'KZN214'!H54,'KZN216'!H54,'KZN221'!H54,'KZN222'!H54,'KZN223'!H54,'KZN224'!H54,'KZN225'!H54,'KZN226'!H54,'KZN227'!H54,'KZN235'!H54,'KZN237'!H54,'KZN238'!H54,'KZN241'!H54,'KZN242'!H54,'KZN244'!H54,'KZN245'!H54,'KZN252'!H54,'KZN253'!H54,'KZN254'!H54,'KZN261'!H54,'KZN262'!H54,'KZN263'!H54,'KZN265'!H54,'KZN266'!H54,'KZN271'!H54,'KZN272'!H54,'KZN275'!H54,'KZN276'!H54,'KZN281'!H54,'KZN282'!H54,'KZN284'!H54,'KZN285'!H54,'KZN286'!H54,'KZN291'!H54,'KZN292'!H54,'KZN293'!H54,'KZN294'!H54,'KZN433'!H54,'KZN434'!H54,'KZN435'!H54,'KZN436'!H54)</f>
        <v>0</v>
      </c>
    </row>
    <row r="55" spans="5:8" x14ac:dyDescent="0.25">
      <c r="E55" s="6" t="s">
        <v>107</v>
      </c>
      <c r="F55" s="10">
        <f>SUM('DC21'!F55,'DC22'!F55,'DC23'!F55,'DC24'!F55,'DC25'!F55,'DC26'!F55,'DC27'!F55,'DC28'!F55,'DC29'!F55,'DC43'!F55,ETH!F55,'KZN212'!F55,'KZN213'!F55,'KZN214'!F55,'KZN216'!F55,'KZN221'!F55,'KZN222'!F55,'KZN223'!F55,'KZN224'!F55,'KZN225'!F55,'KZN226'!F55,'KZN227'!F55,'KZN235'!F55,'KZN237'!F55,'KZN238'!F55,'KZN241'!F55,'KZN242'!F55,'KZN244'!F55,'KZN245'!F55,'KZN252'!F55,'KZN253'!F55,'KZN254'!F55,'KZN261'!F55,'KZN262'!F55,'KZN263'!F55,'KZN265'!F55,'KZN266'!F55,'KZN271'!F55,'KZN272'!F55,'KZN275'!F55,'KZN276'!F55,'KZN281'!F55,'KZN282'!F55,'KZN284'!F55,'KZN285'!F55,'KZN286'!F55,'KZN291'!F55,'KZN292'!F55,'KZN293'!F55,'KZN294'!F55,'KZN433'!F55,'KZN434'!F55,'KZN435'!F55,'KZN436'!F55)</f>
        <v>3000000</v>
      </c>
      <c r="G55" s="51">
        <f>SUM('DC21'!G55,'DC22'!G55,'DC23'!G55,'DC24'!G55,'DC25'!G55,'DC26'!G55,'DC27'!G55,'DC28'!G55,'DC29'!G55,'DC43'!G55,ETH!G55,'KZN212'!G55,'KZN213'!G55,'KZN214'!G55,'KZN216'!G55,'KZN221'!G55,'KZN222'!G55,'KZN223'!G55,'KZN224'!G55,'KZN225'!G55,'KZN226'!G55,'KZN227'!G55,'KZN235'!G55,'KZN237'!G55,'KZN238'!G55,'KZN241'!G55,'KZN242'!G55,'KZN244'!G55,'KZN245'!G55,'KZN252'!G55,'KZN253'!G55,'KZN254'!G55,'KZN261'!G55,'KZN262'!G55,'KZN263'!G55,'KZN265'!G55,'KZN266'!G55,'KZN271'!G55,'KZN272'!G55,'KZN275'!G55,'KZN276'!G55,'KZN281'!G55,'KZN282'!G55,'KZN284'!G55,'KZN285'!G55,'KZN286'!G55,'KZN291'!G55,'KZN292'!G55,'KZN293'!G55,'KZN294'!G55,'KZN433'!G55,'KZN434'!G55,'KZN435'!G55,'KZN436'!G55)</f>
        <v>0</v>
      </c>
      <c r="H55" s="12">
        <f>SUM('DC21'!H55,'DC22'!H55,'DC23'!H55,'DC24'!H55,'DC25'!H55,'DC26'!H55,'DC27'!H55,'DC28'!H55,'DC29'!H55,'DC43'!H55,ETH!H55,'KZN212'!H55,'KZN213'!H55,'KZN214'!H55,'KZN216'!H55,'KZN221'!H55,'KZN222'!H55,'KZN223'!H55,'KZN224'!H55,'KZN225'!H55,'KZN226'!H55,'KZN227'!H55,'KZN235'!H55,'KZN237'!H55,'KZN238'!H55,'KZN241'!H55,'KZN242'!H55,'KZN244'!H55,'KZN245'!H55,'KZN252'!H55,'KZN253'!H55,'KZN254'!H55,'KZN261'!H55,'KZN262'!H55,'KZN263'!H55,'KZN265'!H55,'KZN266'!H55,'KZN271'!H55,'KZN272'!H55,'KZN275'!H55,'KZN276'!H55,'KZN281'!H55,'KZN282'!H55,'KZN284'!H55,'KZN285'!H55,'KZN286'!H55,'KZN291'!H55,'KZN292'!H55,'KZN293'!H55,'KZN294'!H55,'KZN433'!H55,'KZN434'!H55,'KZN435'!H55,'KZN436'!H55)</f>
        <v>0</v>
      </c>
    </row>
    <row r="56" spans="5:8" x14ac:dyDescent="0.25">
      <c r="E56" s="6" t="s">
        <v>108</v>
      </c>
      <c r="F56" s="10">
        <f>SUM('DC21'!F56,'DC22'!F56,'DC23'!F56,'DC24'!F56,'DC25'!F56,'DC26'!F56,'DC27'!F56,'DC28'!F56,'DC29'!F56,'DC43'!F56,ETH!F56,'KZN212'!F56,'KZN213'!F56,'KZN214'!F56,'KZN216'!F56,'KZN221'!F56,'KZN222'!F56,'KZN223'!F56,'KZN224'!F56,'KZN225'!F56,'KZN226'!F56,'KZN227'!F56,'KZN235'!F56,'KZN237'!F56,'KZN238'!F56,'KZN241'!F56,'KZN242'!F56,'KZN244'!F56,'KZN245'!F56,'KZN252'!F56,'KZN253'!F56,'KZN254'!F56,'KZN261'!F56,'KZN262'!F56,'KZN263'!F56,'KZN265'!F56,'KZN266'!F56,'KZN271'!F56,'KZN272'!F56,'KZN275'!F56,'KZN276'!F56,'KZN281'!F56,'KZN282'!F56,'KZN284'!F56,'KZN285'!F56,'KZN286'!F56,'KZN291'!F56,'KZN292'!F56,'KZN293'!F56,'KZN294'!F56,'KZN433'!F56,'KZN434'!F56,'KZN435'!F56,'KZN436'!F56)</f>
        <v>2500000</v>
      </c>
      <c r="G56" s="51">
        <f>SUM('DC21'!G56,'DC22'!G56,'DC23'!G56,'DC24'!G56,'DC25'!G56,'DC26'!G56,'DC27'!G56,'DC28'!G56,'DC29'!G56,'DC43'!G56,ETH!G56,'KZN212'!G56,'KZN213'!G56,'KZN214'!G56,'KZN216'!G56,'KZN221'!G56,'KZN222'!G56,'KZN223'!G56,'KZN224'!G56,'KZN225'!G56,'KZN226'!G56,'KZN227'!G56,'KZN235'!G56,'KZN237'!G56,'KZN238'!G56,'KZN241'!G56,'KZN242'!G56,'KZN244'!G56,'KZN245'!G56,'KZN252'!G56,'KZN253'!G56,'KZN254'!G56,'KZN261'!G56,'KZN262'!G56,'KZN263'!G56,'KZN265'!G56,'KZN266'!G56,'KZN271'!G56,'KZN272'!G56,'KZN275'!G56,'KZN276'!G56,'KZN281'!G56,'KZN282'!G56,'KZN284'!G56,'KZN285'!G56,'KZN286'!G56,'KZN291'!G56,'KZN292'!G56,'KZN293'!G56,'KZN294'!G56,'KZN433'!G56,'KZN434'!G56,'KZN435'!G56,'KZN436'!G56)</f>
        <v>0</v>
      </c>
      <c r="H56" s="12">
        <f>SUM('DC21'!H56,'DC22'!H56,'DC23'!H56,'DC24'!H56,'DC25'!H56,'DC26'!H56,'DC27'!H56,'DC28'!H56,'DC29'!H56,'DC43'!H56,ETH!H56,'KZN212'!H56,'KZN213'!H56,'KZN214'!H56,'KZN216'!H56,'KZN221'!H56,'KZN222'!H56,'KZN223'!H56,'KZN224'!H56,'KZN225'!H56,'KZN226'!H56,'KZN227'!H56,'KZN235'!H56,'KZN237'!H56,'KZN238'!H56,'KZN241'!H56,'KZN242'!H56,'KZN244'!H56,'KZN245'!H56,'KZN252'!H56,'KZN253'!H56,'KZN254'!H56,'KZN261'!H56,'KZN262'!H56,'KZN263'!H56,'KZN265'!H56,'KZN266'!H56,'KZN271'!H56,'KZN272'!H56,'KZN275'!H56,'KZN276'!H56,'KZN281'!H56,'KZN282'!H56,'KZN284'!H56,'KZN285'!H56,'KZN286'!H56,'KZN291'!H56,'KZN292'!H56,'KZN293'!H56,'KZN294'!H56,'KZN433'!H56,'KZN434'!H56,'KZN435'!H56,'KZN436'!H56)</f>
        <v>0</v>
      </c>
    </row>
    <row r="57" spans="5:8" x14ac:dyDescent="0.25">
      <c r="E57" s="6" t="s">
        <v>123</v>
      </c>
      <c r="F57" s="10">
        <f>SUM('DC21'!F57,'DC22'!F57,'DC23'!F57,'DC24'!F57,'DC25'!F57,'DC26'!F57,'DC27'!F57,'DC28'!F57,'DC29'!F57,'DC43'!F57,ETH!F57,'KZN212'!F57,'KZN213'!F57,'KZN214'!F57,'KZN216'!F57,'KZN221'!F57,'KZN222'!F57,'KZN223'!F57,'KZN224'!F57,'KZN225'!F57,'KZN226'!F57,'KZN227'!F57,'KZN235'!F57,'KZN237'!F57,'KZN238'!F57,'KZN241'!F57,'KZN242'!F57,'KZN244'!F57,'KZN245'!F57,'KZN252'!F57,'KZN253'!F57,'KZN254'!F57,'KZN261'!F57,'KZN262'!F57,'KZN263'!F57,'KZN265'!F57,'KZN266'!F57,'KZN271'!F57,'KZN272'!F57,'KZN275'!F57,'KZN276'!F57,'KZN281'!F57,'KZN282'!F57,'KZN284'!F57,'KZN285'!F57,'KZN286'!F57,'KZN291'!F57,'KZN292'!F57,'KZN293'!F57,'KZN294'!F57,'KZN433'!F57,'KZN434'!F57,'KZN435'!F57,'KZN436'!F57)</f>
        <v>0</v>
      </c>
      <c r="G57" s="51">
        <f>SUM('DC21'!G57,'DC22'!G57,'DC23'!G57,'DC24'!G57,'DC25'!G57,'DC26'!G57,'DC27'!G57,'DC28'!G57,'DC29'!G57,'DC43'!G57,ETH!G57,'KZN212'!G57,'KZN213'!G57,'KZN214'!G57,'KZN216'!G57,'KZN221'!G57,'KZN222'!G57,'KZN223'!G57,'KZN224'!G57,'KZN225'!G57,'KZN226'!G57,'KZN227'!G57,'KZN235'!G57,'KZN237'!G57,'KZN238'!G57,'KZN241'!G57,'KZN242'!G57,'KZN244'!G57,'KZN245'!G57,'KZN252'!G57,'KZN253'!G57,'KZN254'!G57,'KZN261'!G57,'KZN262'!G57,'KZN263'!G57,'KZN265'!G57,'KZN266'!G57,'KZN271'!G57,'KZN272'!G57,'KZN275'!G57,'KZN276'!G57,'KZN281'!G57,'KZN282'!G57,'KZN284'!G57,'KZN285'!G57,'KZN286'!G57,'KZN291'!G57,'KZN292'!G57,'KZN293'!G57,'KZN294'!G57,'KZN433'!G57,'KZN434'!G57,'KZN435'!G57,'KZN436'!G57)</f>
        <v>0</v>
      </c>
      <c r="H57" s="12">
        <f>SUM('DC21'!H57,'DC22'!H57,'DC23'!H57,'DC24'!H57,'DC25'!H57,'DC26'!H57,'DC27'!H57,'DC28'!H57,'DC29'!H57,'DC43'!H57,ETH!H57,'KZN212'!H57,'KZN213'!H57,'KZN214'!H57,'KZN216'!H57,'KZN221'!H57,'KZN222'!H57,'KZN223'!H57,'KZN224'!H57,'KZN225'!H57,'KZN226'!H57,'KZN227'!H57,'KZN235'!H57,'KZN237'!H57,'KZN238'!H57,'KZN241'!H57,'KZN242'!H57,'KZN244'!H57,'KZN245'!H57,'KZN252'!H57,'KZN253'!H57,'KZN254'!H57,'KZN261'!H57,'KZN262'!H57,'KZN263'!H57,'KZN265'!H57,'KZN266'!H57,'KZN271'!H57,'KZN272'!H57,'KZN275'!H57,'KZN276'!H57,'KZN281'!H57,'KZN282'!H57,'KZN284'!H57,'KZN285'!H57,'KZN286'!H57,'KZN291'!H57,'KZN292'!H57,'KZN293'!H57,'KZN294'!H57,'KZN433'!H57,'KZN434'!H57,'KZN435'!H57,'KZN436'!H57)</f>
        <v>0</v>
      </c>
    </row>
    <row r="58" spans="5:8" x14ac:dyDescent="0.25">
      <c r="E58" s="6" t="s">
        <v>122</v>
      </c>
      <c r="F58" s="10">
        <f>SUM('DC21'!F58,'DC22'!F58,'DC23'!F58,'DC24'!F58,'DC25'!F58,'DC26'!F58,'DC27'!F58,'DC28'!F58,'DC29'!F58,'DC43'!F58,ETH!F58,'KZN212'!F58,'KZN213'!F58,'KZN214'!F58,'KZN216'!F58,'KZN221'!F58,'KZN222'!F58,'KZN223'!F58,'KZN224'!F58,'KZN225'!F58,'KZN226'!F58,'KZN227'!F58,'KZN235'!F58,'KZN237'!F58,'KZN238'!F58,'KZN241'!F58,'KZN242'!F58,'KZN244'!F58,'KZN245'!F58,'KZN252'!F58,'KZN253'!F58,'KZN254'!F58,'KZN261'!F58,'KZN262'!F58,'KZN263'!F58,'KZN265'!F58,'KZN266'!F58,'KZN271'!F58,'KZN272'!F58,'KZN275'!F58,'KZN276'!F58,'KZN281'!F58,'KZN282'!F58,'KZN284'!F58,'KZN285'!F58,'KZN286'!F58,'KZN291'!F58,'KZN292'!F58,'KZN293'!F58,'KZN294'!F58,'KZN433'!F58,'KZN434'!F58,'KZN435'!F58,'KZN436'!F58)</f>
        <v>5300000</v>
      </c>
      <c r="G58" s="51">
        <f>SUM('DC21'!G58,'DC22'!G58,'DC23'!G58,'DC24'!G58,'DC25'!G58,'DC26'!G58,'DC27'!G58,'DC28'!G58,'DC29'!G58,'DC43'!G58,ETH!G58,'KZN212'!G58,'KZN213'!G58,'KZN214'!G58,'KZN216'!G58,'KZN221'!G58,'KZN222'!G58,'KZN223'!G58,'KZN224'!G58,'KZN225'!G58,'KZN226'!G58,'KZN227'!G58,'KZN235'!G58,'KZN237'!G58,'KZN238'!G58,'KZN241'!G58,'KZN242'!G58,'KZN244'!G58,'KZN245'!G58,'KZN252'!G58,'KZN253'!G58,'KZN254'!G58,'KZN261'!G58,'KZN262'!G58,'KZN263'!G58,'KZN265'!G58,'KZN266'!G58,'KZN271'!G58,'KZN272'!G58,'KZN275'!G58,'KZN276'!G58,'KZN281'!G58,'KZN282'!G58,'KZN284'!G58,'KZN285'!G58,'KZN286'!G58,'KZN291'!G58,'KZN292'!G58,'KZN293'!G58,'KZN294'!G58,'KZN433'!G58,'KZN434'!G58,'KZN435'!G58,'KZN436'!G58)</f>
        <v>0</v>
      </c>
      <c r="H58" s="12">
        <f>SUM('DC21'!H58,'DC22'!H58,'DC23'!H58,'DC24'!H58,'DC25'!H58,'DC26'!H58,'DC27'!H58,'DC28'!H58,'DC29'!H58,'DC43'!H58,ETH!H58,'KZN212'!H58,'KZN213'!H58,'KZN214'!H58,'KZN216'!H58,'KZN221'!H58,'KZN222'!H58,'KZN223'!H58,'KZN224'!H58,'KZN225'!H58,'KZN226'!H58,'KZN227'!H58,'KZN235'!H58,'KZN237'!H58,'KZN238'!H58,'KZN241'!H58,'KZN242'!H58,'KZN244'!H58,'KZN245'!H58,'KZN252'!H58,'KZN253'!H58,'KZN254'!H58,'KZN261'!H58,'KZN262'!H58,'KZN263'!H58,'KZN265'!H58,'KZN266'!H58,'KZN271'!H58,'KZN272'!H58,'KZN275'!H58,'KZN276'!H58,'KZN281'!H58,'KZN282'!H58,'KZN284'!H58,'KZN285'!H58,'KZN286'!H58,'KZN291'!H58,'KZN292'!H58,'KZN293'!H58,'KZN294'!H58,'KZN433'!H58,'KZN434'!H58,'KZN435'!H58,'KZN436'!H58)</f>
        <v>0</v>
      </c>
    </row>
    <row r="59" spans="5:8" x14ac:dyDescent="0.25">
      <c r="E59" s="6" t="s">
        <v>124</v>
      </c>
      <c r="F59" s="13">
        <f>SUM('DC21'!F59,'DC22'!F59,'DC23'!F59,'DC24'!F59,'DC25'!F59,'DC26'!F59,'DC27'!F59,'DC28'!F59,'DC29'!F59,'DC43'!F59,ETH!F59,'KZN212'!F59,'KZN213'!F59,'KZN214'!F59,'KZN216'!F59,'KZN221'!F59,'KZN222'!F59,'KZN223'!F59,'KZN224'!F59,'KZN225'!F59,'KZN226'!F59,'KZN227'!F59,'KZN235'!F59,'KZN237'!F59,'KZN238'!F59,'KZN241'!F59,'KZN242'!F59,'KZN244'!F59,'KZN245'!F59,'KZN252'!F59,'KZN253'!F59,'KZN254'!F59,'KZN261'!F59,'KZN262'!F59,'KZN263'!F59,'KZN265'!F59,'KZN266'!F59,'KZN271'!F59,'KZN272'!F59,'KZN275'!F59,'KZN276'!F59,'KZN281'!F59,'KZN282'!F59,'KZN284'!F59,'KZN285'!F59,'KZN286'!F59,'KZN291'!F59,'KZN292'!F59,'KZN293'!F59,'KZN294'!F59,'KZN433'!F59,'KZN434'!F59,'KZN435'!F59,'KZN436'!F59)</f>
        <v>500000</v>
      </c>
      <c r="G59" s="14">
        <f>SUM('DC21'!G59,'DC22'!G59,'DC23'!G59,'DC24'!G59,'DC25'!G59,'DC26'!G59,'DC27'!G59,'DC28'!G59,'DC29'!G59,'DC43'!G59,ETH!G59,'KZN212'!G59,'KZN213'!G59,'KZN214'!G59,'KZN216'!G59,'KZN221'!G59,'KZN222'!G59,'KZN223'!G59,'KZN224'!G59,'KZN225'!G59,'KZN226'!G59,'KZN227'!G59,'KZN235'!G59,'KZN237'!G59,'KZN238'!G59,'KZN241'!G59,'KZN242'!G59,'KZN244'!G59,'KZN245'!G59,'KZN252'!G59,'KZN253'!G59,'KZN254'!G59,'KZN261'!G59,'KZN262'!G59,'KZN263'!G59,'KZN265'!G59,'KZN266'!G59,'KZN271'!G59,'KZN272'!G59,'KZN275'!G59,'KZN276'!G59,'KZN281'!G59,'KZN282'!G59,'KZN284'!G59,'KZN285'!G59,'KZN286'!G59,'KZN291'!G59,'KZN292'!G59,'KZN293'!G59,'KZN294'!G59,'KZN433'!G59,'KZN434'!G59,'KZN435'!G59,'KZN436'!G59)</f>
        <v>0</v>
      </c>
      <c r="H59" s="15">
        <f>SUM('DC21'!H59,'DC22'!H59,'DC23'!H59,'DC24'!H59,'DC25'!H59,'DC26'!H59,'DC27'!H59,'DC28'!H59,'DC29'!H59,'DC43'!H59,ETH!H59,'KZN212'!H59,'KZN213'!H59,'KZN214'!H59,'KZN216'!H59,'KZN221'!H59,'KZN222'!H59,'KZN223'!H59,'KZN224'!H59,'KZN225'!H59,'KZN226'!H59,'KZN227'!H59,'KZN235'!H59,'KZN237'!H59,'KZN238'!H59,'KZN241'!H59,'KZN242'!H59,'KZN244'!H59,'KZN245'!H59,'KZN252'!H59,'KZN253'!H59,'KZN254'!H59,'KZN261'!H59,'KZN262'!H59,'KZN263'!H59,'KZN265'!H59,'KZN266'!H59,'KZN271'!H59,'KZN272'!H59,'KZN275'!H59,'KZN276'!H59,'KZN281'!H59,'KZN282'!H59,'KZN284'!H59,'KZN285'!H59,'KZN286'!H59,'KZN291'!H59,'KZN292'!H59,'KZN293'!H59,'KZN294'!H59,'KZN433'!H59,'KZN434'!H59,'KZN435'!H59,'KZN436'!H59)</f>
        <v>0</v>
      </c>
    </row>
    <row r="60" spans="5:8" x14ac:dyDescent="0.25">
      <c r="E60" s="6"/>
      <c r="F60" s="11"/>
      <c r="G60" s="11"/>
      <c r="H60" s="51"/>
    </row>
    <row r="61" spans="5:8" x14ac:dyDescent="0.25">
      <c r="F61" s="11"/>
      <c r="G61" s="11"/>
      <c r="H61" s="11"/>
    </row>
    <row r="62" spans="5:8" x14ac:dyDescent="0.25">
      <c r="E62" s="2" t="s">
        <v>109</v>
      </c>
      <c r="F62" s="52">
        <f>SUM(F63:F66)</f>
        <v>1785561000</v>
      </c>
      <c r="G62" s="52">
        <f t="shared" ref="G62:H62" si="0">SUM(G63:G66)</f>
        <v>124639000</v>
      </c>
      <c r="H62" s="52">
        <f t="shared" si="0"/>
        <v>124639000</v>
      </c>
    </row>
    <row r="63" spans="5:8" x14ac:dyDescent="0.25">
      <c r="E63" s="54" t="s">
        <v>110</v>
      </c>
      <c r="F63" s="45">
        <f>SUM('DC21'!F63,'DC22'!F63,'DC23'!F63,'DC24'!F63,'DC25'!F63,'DC26'!F63,'DC27'!F63,'DC28'!F63,'DC29'!F63,'DC43'!F63,ETH!F63,'KZN212'!F63,'KZN213'!F63,'KZN214'!F63,'KZN216'!F63,'KZN221'!F63,'KZN222'!F63,'KZN223'!F63,'KZN224'!F63,'KZN225'!F63,'KZN226'!F63,'KZN227'!F63,'KZN235'!F63,'KZN237'!F63,'KZN238'!F63,'KZN241'!F63,'KZN242'!F63,'KZN244'!F63,'KZN245'!F63,'KZN252'!F63,'KZN253'!F63,'KZN254'!F63,'KZN261'!F63,'KZN262'!F63,'KZN263'!F63,'KZN265'!F63,'KZN266'!F63,'KZN271'!F63,'KZN272'!F63,'KZN275'!F63,'KZN276'!F63,'KZN281'!F63,'KZN282'!F63,'KZN284'!F63,'KZN285'!F63,'KZN286'!F63,'KZN291'!F63,'KZN292'!F63,'KZN293'!F63,'KZN294'!F63,'KZN433'!F63,'KZN434'!F63,'KZN435'!F63,'KZN436'!F63)</f>
        <v>44289000</v>
      </c>
      <c r="G63" s="46">
        <f>SUM('DC21'!G63,'DC22'!G63,'DC23'!G63,'DC24'!G63,'DC25'!G63,'DC26'!G63,'DC27'!G63,'DC28'!G63,'DC29'!G63,'DC43'!G63,ETH!G63,'KZN212'!G63,'KZN213'!G63,'KZN214'!G63,'KZN216'!G63,'KZN221'!G63,'KZN222'!G63,'KZN223'!G63,'KZN224'!G63,'KZN225'!G63,'KZN226'!G63,'KZN227'!G63,'KZN235'!G63,'KZN237'!G63,'KZN238'!G63,'KZN241'!G63,'KZN242'!G63,'KZN244'!G63,'KZN245'!G63,'KZN252'!G63,'KZN253'!G63,'KZN254'!G63,'KZN261'!G63,'KZN262'!G63,'KZN263'!G63,'KZN265'!G63,'KZN266'!G63,'KZN271'!G63,'KZN272'!G63,'KZN275'!G63,'KZN276'!G63,'KZN281'!G63,'KZN282'!G63,'KZN284'!G63,'KZN285'!G63,'KZN286'!G63,'KZN291'!G63,'KZN292'!G63,'KZN293'!G63,'KZN294'!G63,'KZN433'!G63,'KZN434'!G63,'KZN435'!G63,'KZN436'!G63)</f>
        <v>44289000</v>
      </c>
      <c r="H63" s="47">
        <f>SUM('DC21'!H63,'DC22'!H63,'DC23'!H63,'DC24'!H63,'DC25'!H63,'DC26'!H63,'DC27'!H63,'DC28'!H63,'DC29'!H63,'DC43'!H63,ETH!H63,'KZN212'!H63,'KZN213'!H63,'KZN214'!H63,'KZN216'!H63,'KZN221'!H63,'KZN222'!H63,'KZN223'!H63,'KZN224'!H63,'KZN225'!H63,'KZN226'!H63,'KZN227'!H63,'KZN235'!H63,'KZN237'!H63,'KZN238'!H63,'KZN241'!H63,'KZN242'!H63,'KZN244'!H63,'KZN245'!H63,'KZN252'!H63,'KZN253'!H63,'KZN254'!H63,'KZN261'!H63,'KZN262'!H63,'KZN263'!H63,'KZN265'!H63,'KZN266'!H63,'KZN271'!H63,'KZN272'!H63,'KZN275'!H63,'KZN276'!H63,'KZN281'!H63,'KZN282'!H63,'KZN284'!H63,'KZN285'!H63,'KZN286'!H63,'KZN291'!H63,'KZN292'!H63,'KZN293'!H63,'KZN294'!H63,'KZN433'!H63,'KZN434'!H63,'KZN435'!H63,'KZN436'!H63)</f>
        <v>44289000</v>
      </c>
    </row>
    <row r="64" spans="5:8" x14ac:dyDescent="0.25">
      <c r="E64" s="54" t="s">
        <v>111</v>
      </c>
      <c r="F64" s="48">
        <f>SUM('DC21'!F64,'DC22'!F64,'DC23'!F64,'DC24'!F64,'DC25'!F64,'DC26'!F64,'DC27'!F64,'DC28'!F64,'DC29'!F64,'DC43'!F64,ETH!F64,'KZN212'!F64,'KZN213'!F64,'KZN214'!F64,'KZN216'!F64,'KZN221'!F64,'KZN222'!F64,'KZN223'!F64,'KZN224'!F64,'KZN225'!F64,'KZN226'!F64,'KZN227'!F64,'KZN235'!F64,'KZN237'!F64,'KZN238'!F64,'KZN241'!F64,'KZN242'!F64,'KZN244'!F64,'KZN245'!F64,'KZN252'!F64,'KZN253'!F64,'KZN254'!F64,'KZN261'!F64,'KZN262'!F64,'KZN263'!F64,'KZN265'!F64,'KZN266'!F64,'KZN271'!F64,'KZN272'!F64,'KZN275'!F64,'KZN276'!F64,'KZN281'!F64,'KZN282'!F64,'KZN284'!F64,'KZN285'!F64,'KZN286'!F64,'KZN291'!F64,'KZN292'!F64,'KZN293'!F64,'KZN294'!F64,'KZN433'!F64,'KZN434'!F64,'KZN435'!F64,'KZN436'!F64)</f>
        <v>50000000</v>
      </c>
      <c r="G64" s="55">
        <f>SUM('DC21'!G64,'DC22'!G64,'DC23'!G64,'DC24'!G64,'DC25'!G64,'DC26'!G64,'DC27'!G64,'DC28'!G64,'DC29'!G64,'DC43'!G64,ETH!G64,'KZN212'!G64,'KZN213'!G64,'KZN214'!G64,'KZN216'!G64,'KZN221'!G64,'KZN222'!G64,'KZN223'!G64,'KZN224'!G64,'KZN225'!G64,'KZN226'!G64,'KZN227'!G64,'KZN235'!G64,'KZN237'!G64,'KZN238'!G64,'KZN241'!G64,'KZN242'!G64,'KZN244'!G64,'KZN245'!G64,'KZN252'!G64,'KZN253'!G64,'KZN254'!G64,'KZN261'!G64,'KZN262'!G64,'KZN263'!G64,'KZN265'!G64,'KZN266'!G64,'KZN271'!G64,'KZN272'!G64,'KZN275'!G64,'KZN276'!G64,'KZN281'!G64,'KZN282'!G64,'KZN284'!G64,'KZN285'!G64,'KZN286'!G64,'KZN291'!G64,'KZN292'!G64,'KZN293'!G64,'KZN294'!G64,'KZN433'!G64,'KZN434'!G64,'KZN435'!G64,'KZN436'!G64)</f>
        <v>80350000</v>
      </c>
      <c r="H64" s="32">
        <f>SUM('DC21'!H64,'DC22'!H64,'DC23'!H64,'DC24'!H64,'DC25'!H64,'DC26'!H64,'DC27'!H64,'DC28'!H64,'DC29'!H64,'DC43'!H64,ETH!H64,'KZN212'!H64,'KZN213'!H64,'KZN214'!H64,'KZN216'!H64,'KZN221'!H64,'KZN222'!H64,'KZN223'!H64,'KZN224'!H64,'KZN225'!H64,'KZN226'!H64,'KZN227'!H64,'KZN235'!H64,'KZN237'!H64,'KZN238'!H64,'KZN241'!H64,'KZN242'!H64,'KZN244'!H64,'KZN245'!H64,'KZN252'!H64,'KZN253'!H64,'KZN254'!H64,'KZN261'!H64,'KZN262'!H64,'KZN263'!H64,'KZN265'!H64,'KZN266'!H64,'KZN271'!H64,'KZN272'!H64,'KZN275'!H64,'KZN276'!H64,'KZN281'!H64,'KZN282'!H64,'KZN284'!H64,'KZN285'!H64,'KZN286'!H64,'KZN291'!H64,'KZN292'!H64,'KZN293'!H64,'KZN294'!H64,'KZN433'!H64,'KZN434'!H64,'KZN435'!H64,'KZN436'!H64)</f>
        <v>80350000</v>
      </c>
    </row>
    <row r="65" spans="5:8" x14ac:dyDescent="0.25">
      <c r="E65" s="54" t="s">
        <v>125</v>
      </c>
      <c r="F65" s="48">
        <f>SUM('DC21'!F65,'DC22'!F65,'DC23'!F65,'DC24'!F65,'DC25'!F65,'DC26'!F65,'DC27'!F65,'DC28'!F65,'DC29'!F65,'DC43'!F65,ETH!F65,'KZN212'!F65,'KZN213'!F65,'KZN214'!F65,'KZN216'!F65,'KZN221'!F65,'KZN222'!F65,'KZN223'!F65,'KZN224'!F65,'KZN225'!F65,'KZN226'!F65,'KZN227'!F65,'KZN235'!F65,'KZN237'!F65,'KZN238'!F65,'KZN241'!F65,'KZN242'!F65,'KZN244'!F65,'KZN245'!F65,'KZN252'!F65,'KZN253'!F65,'KZN254'!F65,'KZN261'!F65,'KZN262'!F65,'KZN263'!F65,'KZN265'!F65,'KZN266'!F65,'KZN271'!F65,'KZN272'!F65,'KZN275'!F65,'KZN276'!F65,'KZN281'!F65,'KZN282'!F65,'KZN284'!F65,'KZN285'!F65,'KZN286'!F65,'KZN291'!F65,'KZN292'!F65,'KZN293'!F65,'KZN294'!F65,'KZN433'!F65,'KZN434'!F65,'KZN435'!F65,'KZN436'!F65)</f>
        <v>993641000</v>
      </c>
      <c r="G65" s="55">
        <f>SUM('DC21'!G65,'DC22'!G65,'DC23'!G65,'DC24'!G65,'DC25'!G65,'DC26'!G65,'DC27'!G65,'DC28'!G65,'DC29'!G65,'DC43'!G65,ETH!G65,'KZN212'!G65,'KZN213'!G65,'KZN214'!G65,'KZN216'!G65,'KZN221'!G65,'KZN222'!G65,'KZN223'!G65,'KZN224'!G65,'KZN225'!G65,'KZN226'!G65,'KZN227'!G65,'KZN235'!G65,'KZN237'!G65,'KZN238'!G65,'KZN241'!G65,'KZN242'!G65,'KZN244'!G65,'KZN245'!G65,'KZN252'!G65,'KZN253'!G65,'KZN254'!G65,'KZN261'!G65,'KZN262'!G65,'KZN263'!G65,'KZN265'!G65,'KZN266'!G65,'KZN271'!G65,'KZN272'!G65,'KZN275'!G65,'KZN276'!G65,'KZN281'!G65,'KZN282'!G65,'KZN284'!G65,'KZN285'!G65,'KZN286'!G65,'KZN291'!G65,'KZN292'!G65,'KZN293'!G65,'KZN294'!G65,'KZN433'!G65,'KZN434'!G65,'KZN435'!G65,'KZN436'!G65)</f>
        <v>0</v>
      </c>
      <c r="H65" s="32">
        <f>SUM('DC21'!H65,'DC22'!H65,'DC23'!H65,'DC24'!H65,'DC25'!H65,'DC26'!H65,'DC27'!H65,'DC28'!H65,'DC29'!H65,'DC43'!H65,ETH!H65,'KZN212'!H65,'KZN213'!H65,'KZN214'!H65,'KZN216'!H65,'KZN221'!H65,'KZN222'!H65,'KZN223'!H65,'KZN224'!H65,'KZN225'!H65,'KZN226'!H65,'KZN227'!H65,'KZN235'!H65,'KZN237'!H65,'KZN238'!H65,'KZN241'!H65,'KZN242'!H65,'KZN244'!H65,'KZN245'!H65,'KZN252'!H65,'KZN253'!H65,'KZN254'!H65,'KZN261'!H65,'KZN262'!H65,'KZN263'!H65,'KZN265'!H65,'KZN266'!H65,'KZN271'!H65,'KZN272'!H65,'KZN275'!H65,'KZN276'!H65,'KZN281'!H65,'KZN282'!H65,'KZN284'!H65,'KZN285'!H65,'KZN286'!H65,'KZN291'!H65,'KZN292'!H65,'KZN293'!H65,'KZN294'!H65,'KZN433'!H65,'KZN434'!H65,'KZN435'!H65,'KZN436'!H65)</f>
        <v>0</v>
      </c>
    </row>
    <row r="66" spans="5:8" x14ac:dyDescent="0.25">
      <c r="E66" s="54" t="s">
        <v>126</v>
      </c>
      <c r="F66" s="37">
        <f>SUM('DC21'!F66,'DC22'!F66,'DC23'!F66,'DC24'!F66,'DC25'!F66,'DC26'!F66,'DC27'!F66,'DC28'!F66,'DC29'!F66,'DC43'!F66,ETH!F66,'KZN212'!F66,'KZN213'!F66,'KZN214'!F66,'KZN216'!F66,'KZN221'!F66,'KZN222'!F66,'KZN223'!F66,'KZN224'!F66,'KZN225'!F66,'KZN226'!F66,'KZN227'!F66,'KZN235'!F66,'KZN237'!F66,'KZN238'!F66,'KZN241'!F66,'KZN242'!F66,'KZN244'!F66,'KZN245'!F66,'KZN252'!F66,'KZN253'!F66,'KZN254'!F66,'KZN261'!F66,'KZN262'!F66,'KZN263'!F66,'KZN265'!F66,'KZN266'!F66,'KZN271'!F66,'KZN272'!F66,'KZN275'!F66,'KZN276'!F66,'KZN281'!F66,'KZN282'!F66,'KZN284'!F66,'KZN285'!F66,'KZN286'!F66,'KZN291'!F66,'KZN292'!F66,'KZN293'!F66,'KZN294'!F66,'KZN433'!F66,'KZN434'!F66,'KZN435'!F66,'KZN436'!F66)</f>
        <v>697631000</v>
      </c>
      <c r="G66" s="38">
        <f>SUM('DC21'!G66,'DC22'!G66,'DC23'!G66,'DC24'!G66,'DC25'!G66,'DC26'!G66,'DC27'!G66,'DC28'!G66,'DC29'!G66,'DC43'!G66,ETH!G66,'KZN212'!G66,'KZN213'!G66,'KZN214'!G66,'KZN216'!G66,'KZN221'!G66,'KZN222'!G66,'KZN223'!G66,'KZN224'!G66,'KZN225'!G66,'KZN226'!G66,'KZN227'!G66,'KZN235'!G66,'KZN237'!G66,'KZN238'!G66,'KZN241'!G66,'KZN242'!G66,'KZN244'!G66,'KZN245'!G66,'KZN252'!G66,'KZN253'!G66,'KZN254'!G66,'KZN261'!G66,'KZN262'!G66,'KZN263'!G66,'KZN265'!G66,'KZN266'!G66,'KZN271'!G66,'KZN272'!G66,'KZN275'!G66,'KZN276'!G66,'KZN281'!G66,'KZN282'!G66,'KZN284'!G66,'KZN285'!G66,'KZN286'!G66,'KZN291'!G66,'KZN292'!G66,'KZN293'!G66,'KZN294'!G66,'KZN433'!G66,'KZN434'!G66,'KZN435'!G66,'KZN436'!G66)</f>
        <v>0</v>
      </c>
      <c r="H66" s="39">
        <f>SUM('DC21'!H66,'DC22'!H66,'DC23'!H66,'DC24'!H66,'DC25'!H66,'DC26'!H66,'DC27'!H66,'DC28'!H66,'DC29'!H66,'DC43'!H66,ETH!H66,'KZN212'!H66,'KZN213'!H66,'KZN214'!H66,'KZN216'!H66,'KZN221'!H66,'KZN222'!H66,'KZN223'!H66,'KZN224'!H66,'KZN225'!H66,'KZN226'!H66,'KZN227'!H66,'KZN235'!H66,'KZN237'!H66,'KZN238'!H66,'KZN241'!H66,'KZN242'!H66,'KZN244'!H66,'KZN245'!H66,'KZN252'!H66,'KZN253'!H66,'KZN254'!H66,'KZN261'!H66,'KZN262'!H66,'KZN263'!H66,'KZN265'!H66,'KZN266'!H66,'KZN271'!H66,'KZN272'!H66,'KZN275'!H66,'KZN276'!H66,'KZN281'!H66,'KZN282'!H66,'KZN284'!H66,'KZN285'!H66,'KZN286'!H66,'KZN291'!H66,'KZN292'!H66,'KZN293'!H66,'KZN294'!H66,'KZN433'!H66,'KZN434'!H66,'KZN435'!H66,'KZN436'!H66)</f>
        <v>0</v>
      </c>
    </row>
    <row r="67" spans="5:8" x14ac:dyDescent="0.25">
      <c r="E67" s="6"/>
      <c r="F67" s="11"/>
      <c r="G67" s="11"/>
      <c r="H67" s="11"/>
    </row>
    <row r="68" spans="5:8" x14ac:dyDescent="0.25">
      <c r="E68" s="2" t="s">
        <v>112</v>
      </c>
      <c r="F68" s="56">
        <f>SUM(F69:F74)</f>
        <v>318893000</v>
      </c>
      <c r="G68" s="56">
        <f>SUM(G69:G74)</f>
        <v>335722000</v>
      </c>
      <c r="H68" s="56">
        <f t="shared" ref="H68" si="1">SUM(H69:H74)</f>
        <v>351824000</v>
      </c>
    </row>
    <row r="69" spans="5:8" x14ac:dyDescent="0.25">
      <c r="E69" s="6" t="s">
        <v>114</v>
      </c>
      <c r="F69" s="57">
        <f>SUM('DC21'!F69,'DC22'!F69,'DC23'!F69,'DC24'!F69,'DC25'!F69,'DC26'!F69,'DC27'!F69,'DC28'!F69,'DC29'!F69,'DC43'!F69,ETH!F69,'KZN212'!F69,'KZN213'!F69,'KZN214'!F69,'KZN216'!F69,'KZN221'!F69,'KZN222'!F69,'KZN223'!F69,'KZN224'!F69,'KZN225'!F69,'KZN226'!F69,'KZN227'!F69,'KZN235'!F69,'KZN237'!F69,'KZN238'!F69,'KZN241'!F69,'KZN242'!F69,'KZN244'!F69,'KZN245'!F69,'KZN252'!F69,'KZN253'!F69,'KZN254'!F69,'KZN261'!F69,'KZN262'!F69,'KZN263'!F69,'KZN265'!F69,'KZN266'!F69,'KZN271'!F69,'KZN272'!F69,'KZN275'!F69,'KZN276'!F69,'KZN281'!F69,'KZN282'!F69,'KZN284'!F69,'KZN285'!F69,'KZN286'!F69,'KZN291'!F69,'KZN292'!F69,'KZN293'!F69,'KZN294'!F69,'KZN433'!F69,'KZN434'!F69,'KZN435'!F69,'KZN436'!F69)</f>
        <v>1860000</v>
      </c>
      <c r="G69" s="58">
        <f>SUM('DC21'!G69,'DC22'!G69,'DC23'!G69,'DC24'!G69,'DC25'!G69,'DC26'!G69,'DC27'!G69,'DC28'!G69,'DC29'!G69,'DC43'!G69,ETH!G69,'KZN212'!G69,'KZN213'!G69,'KZN214'!G69,'KZN216'!G69,'KZN221'!G69,'KZN222'!G69,'KZN223'!G69,'KZN224'!G69,'KZN225'!G69,'KZN226'!G69,'KZN227'!G69,'KZN235'!G69,'KZN237'!G69,'KZN238'!G69,'KZN241'!G69,'KZN242'!G69,'KZN244'!G69,'KZN245'!G69,'KZN252'!G69,'KZN253'!G69,'KZN254'!G69,'KZN261'!G69,'KZN262'!G69,'KZN263'!G69,'KZN265'!G69,'KZN266'!G69,'KZN271'!G69,'KZN272'!G69,'KZN275'!G69,'KZN276'!G69,'KZN281'!G69,'KZN282'!G69,'KZN284'!G69,'KZN285'!G69,'KZN286'!G69,'KZN291'!G69,'KZN292'!G69,'KZN293'!G69,'KZN294'!G69,'KZN433'!G69,'KZN434'!G69,'KZN435'!G69,'KZN436'!G69)</f>
        <v>2475000</v>
      </c>
      <c r="H69" s="59">
        <f>SUM('DC21'!H69,'DC22'!H69,'DC23'!H69,'DC24'!H69,'DC25'!H69,'DC26'!H69,'DC27'!H69,'DC28'!H69,'DC29'!H69,'DC43'!H69,ETH!H69,'KZN212'!H69,'KZN213'!H69,'KZN214'!H69,'KZN216'!H69,'KZN221'!H69,'KZN222'!H69,'KZN223'!H69,'KZN224'!H69,'KZN225'!H69,'KZN226'!H69,'KZN227'!H69,'KZN235'!H69,'KZN237'!H69,'KZN238'!H69,'KZN241'!H69,'KZN242'!H69,'KZN244'!H69,'KZN245'!H69,'KZN252'!H69,'KZN253'!H69,'KZN254'!H69,'KZN261'!H69,'KZN262'!H69,'KZN263'!H69,'KZN265'!H69,'KZN266'!H69,'KZN271'!H69,'KZN272'!H69,'KZN275'!H69,'KZN276'!H69,'KZN281'!H69,'KZN282'!H69,'KZN284'!H69,'KZN285'!H69,'KZN286'!H69,'KZN291'!H69,'KZN292'!H69,'KZN293'!H69,'KZN294'!H69,'KZN433'!H69,'KZN434'!H69,'KZN435'!H69,'KZN436'!H69)</f>
        <v>2475000</v>
      </c>
    </row>
    <row r="70" spans="5:8" x14ac:dyDescent="0.25">
      <c r="E70" s="6" t="s">
        <v>113</v>
      </c>
      <c r="F70" s="60">
        <f>SUM('DC21'!F70,'DC22'!F70,'DC23'!F70,'DC24'!F70,'DC25'!F70,'DC26'!F70,'DC27'!F70,'DC28'!F70,'DC29'!F70,'DC43'!F70,ETH!F70,'KZN212'!F70,'KZN213'!F70,'KZN214'!F70,'KZN216'!F70,'KZN221'!F70,'KZN222'!F70,'KZN223'!F70,'KZN224'!F70,'KZN225'!F70,'KZN226'!F70,'KZN227'!F70,'KZN235'!F70,'KZN237'!F70,'KZN238'!F70,'KZN241'!F70,'KZN242'!F70,'KZN244'!F70,'KZN245'!F70,'KZN252'!F70,'KZN253'!F70,'KZN254'!F70,'KZN261'!F70,'KZN262'!F70,'KZN263'!F70,'KZN265'!F70,'KZN266'!F70,'KZN271'!F70,'KZN272'!F70,'KZN275'!F70,'KZN276'!F70,'KZN281'!F70,'KZN282'!F70,'KZN284'!F70,'KZN285'!F70,'KZN286'!F70,'KZN291'!F70,'KZN292'!F70,'KZN293'!F70,'KZN294'!F70,'KZN433'!F70,'KZN434'!F70,'KZN435'!F70,'KZN436'!F70)</f>
        <v>40632000</v>
      </c>
      <c r="G70" s="61">
        <f>SUM('DC21'!G70,'DC22'!G70,'DC23'!G70,'DC24'!G70,'DC25'!G70,'DC26'!G70,'DC27'!G70,'DC28'!G70,'DC29'!G70,'DC43'!G70,ETH!G70,'KZN212'!G70,'KZN213'!G70,'KZN214'!G70,'KZN216'!G70,'KZN221'!G70,'KZN222'!G70,'KZN223'!G70,'KZN224'!G70,'KZN225'!G70,'KZN226'!G70,'KZN227'!G70,'KZN235'!G70,'KZN237'!G70,'KZN238'!G70,'KZN241'!G70,'KZN242'!G70,'KZN244'!G70,'KZN245'!G70,'KZN252'!G70,'KZN253'!G70,'KZN254'!G70,'KZN261'!G70,'KZN262'!G70,'KZN263'!G70,'KZN265'!G70,'KZN266'!G70,'KZN271'!G70,'KZN272'!G70,'KZN275'!G70,'KZN276'!G70,'KZN281'!G70,'KZN282'!G70,'KZN284'!G70,'KZN285'!G70,'KZN286'!G70,'KZN291'!G70,'KZN292'!G70,'KZN293'!G70,'KZN294'!G70,'KZN433'!G70,'KZN434'!G70,'KZN435'!G70,'KZN436'!G70)</f>
        <v>41588000</v>
      </c>
      <c r="H70" s="62">
        <f>SUM('DC21'!H70,'DC22'!H70,'DC23'!H70,'DC24'!H70,'DC25'!H70,'DC26'!H70,'DC27'!H70,'DC28'!H70,'DC29'!H70,'DC43'!H70,ETH!H70,'KZN212'!H70,'KZN213'!H70,'KZN214'!H70,'KZN216'!H70,'KZN221'!H70,'KZN222'!H70,'KZN223'!H70,'KZN224'!H70,'KZN225'!H70,'KZN226'!H70,'KZN227'!H70,'KZN235'!H70,'KZN237'!H70,'KZN238'!H70,'KZN241'!H70,'KZN242'!H70,'KZN244'!H70,'KZN245'!H70,'KZN252'!H70,'KZN253'!H70,'KZN254'!H70,'KZN261'!H70,'KZN262'!H70,'KZN263'!H70,'KZN265'!H70,'KZN266'!H70,'KZN271'!H70,'KZN272'!H70,'KZN275'!H70,'KZN276'!H70,'KZN281'!H70,'KZN282'!H70,'KZN284'!H70,'KZN285'!H70,'KZN286'!H70,'KZN291'!H70,'KZN292'!H70,'KZN293'!H70,'KZN294'!H70,'KZN433'!H70,'KZN434'!H70,'KZN435'!H70,'KZN436'!H70)</f>
        <v>43692000</v>
      </c>
    </row>
    <row r="71" spans="5:8" x14ac:dyDescent="0.25">
      <c r="E71" s="6" t="s">
        <v>115</v>
      </c>
      <c r="F71" s="60">
        <f>SUM('DC21'!F71,'DC22'!F71,'DC23'!F71,'DC24'!F71,'DC25'!F71,'DC26'!F71,'DC27'!F71,'DC28'!F71,'DC29'!F71,'DC43'!F71,ETH!F71,'KZN212'!F71,'KZN213'!F71,'KZN214'!F71,'KZN216'!F71,'KZN221'!F71,'KZN222'!F71,'KZN223'!F71,'KZN224'!F71,'KZN225'!F71,'KZN226'!F71,'KZN227'!F71,'KZN235'!F71,'KZN237'!F71,'KZN238'!F71,'KZN241'!F71,'KZN242'!F71,'KZN244'!F71,'KZN245'!F71,'KZN252'!F71,'KZN253'!F71,'KZN254'!F71,'KZN261'!F71,'KZN262'!F71,'KZN263'!F71,'KZN265'!F71,'KZN266'!F71,'KZN271'!F71,'KZN272'!F71,'KZN275'!F71,'KZN276'!F71,'KZN281'!F71,'KZN282'!F71,'KZN284'!F71,'KZN285'!F71,'KZN286'!F71,'KZN291'!F71,'KZN292'!F71,'KZN293'!F71,'KZN294'!F71,'KZN433'!F71,'KZN434'!F71,'KZN435'!F71,'KZN436'!F71)</f>
        <v>1911000</v>
      </c>
      <c r="G71" s="61">
        <f>SUM('DC21'!G71,'DC22'!G71,'DC23'!G71,'DC24'!G71,'DC25'!G71,'DC26'!G71,'DC27'!G71,'DC28'!G71,'DC29'!G71,'DC43'!G71,ETH!G71,'KZN212'!G71,'KZN213'!G71,'KZN214'!G71,'KZN216'!G71,'KZN221'!G71,'KZN222'!G71,'KZN223'!G71,'KZN224'!G71,'KZN225'!G71,'KZN226'!G71,'KZN227'!G71,'KZN235'!G71,'KZN237'!G71,'KZN238'!G71,'KZN241'!G71,'KZN242'!G71,'KZN244'!G71,'KZN245'!G71,'KZN252'!G71,'KZN253'!G71,'KZN254'!G71,'KZN261'!G71,'KZN262'!G71,'KZN263'!G71,'KZN265'!G71,'KZN266'!G71,'KZN271'!G71,'KZN272'!G71,'KZN275'!G71,'KZN276'!G71,'KZN281'!G71,'KZN282'!G71,'KZN284'!G71,'KZN285'!G71,'KZN286'!G71,'KZN291'!G71,'KZN292'!G71,'KZN293'!G71,'KZN294'!G71,'KZN433'!G71,'KZN434'!G71,'KZN435'!G71,'KZN436'!G71)</f>
        <v>1911000</v>
      </c>
      <c r="H71" s="62">
        <f>SUM('DC21'!H71,'DC22'!H71,'DC23'!H71,'DC24'!H71,'DC25'!H71,'DC26'!H71,'DC27'!H71,'DC28'!H71,'DC29'!H71,'DC43'!H71,ETH!H71,'KZN212'!H71,'KZN213'!H71,'KZN214'!H71,'KZN216'!H71,'KZN221'!H71,'KZN222'!H71,'KZN223'!H71,'KZN224'!H71,'KZN225'!H71,'KZN226'!H71,'KZN227'!H71,'KZN235'!H71,'KZN237'!H71,'KZN238'!H71,'KZN241'!H71,'KZN242'!H71,'KZN244'!H71,'KZN245'!H71,'KZN252'!H71,'KZN253'!H71,'KZN254'!H71,'KZN261'!H71,'KZN262'!H71,'KZN263'!H71,'KZN265'!H71,'KZN266'!H71,'KZN271'!H71,'KZN272'!H71,'KZN275'!H71,'KZN276'!H71,'KZN281'!H71,'KZN282'!H71,'KZN284'!H71,'KZN285'!H71,'KZN286'!H71,'KZN291'!H71,'KZN292'!H71,'KZN293'!H71,'KZN294'!H71,'KZN433'!H71,'KZN434'!H71,'KZN435'!H71,'KZN436'!H71)</f>
        <v>1911000</v>
      </c>
    </row>
    <row r="72" spans="5:8" x14ac:dyDescent="0.25">
      <c r="E72" s="6" t="s">
        <v>116</v>
      </c>
      <c r="F72" s="60">
        <f>SUM('DC21'!F72,'DC22'!F72,'DC23'!F72,'DC24'!F72,'DC25'!F72,'DC26'!F72,'DC27'!F72,'DC28'!F72,'DC29'!F72,'DC43'!F72,ETH!F72,'KZN212'!F72,'KZN213'!F72,'KZN214'!F72,'KZN216'!F72,'KZN221'!F72,'KZN222'!F72,'KZN223'!F72,'KZN224'!F72,'KZN225'!F72,'KZN226'!F72,'KZN227'!F72,'KZN235'!F72,'KZN237'!F72,'KZN238'!F72,'KZN241'!F72,'KZN242'!F72,'KZN244'!F72,'KZN245'!F72,'KZN252'!F72,'KZN253'!F72,'KZN254'!F72,'KZN261'!F72,'KZN262'!F72,'KZN263'!F72,'KZN265'!F72,'KZN266'!F72,'KZN271'!F72,'KZN272'!F72,'KZN275'!F72,'KZN276'!F72,'KZN281'!F72,'KZN282'!F72,'KZN284'!F72,'KZN285'!F72,'KZN286'!F72,'KZN291'!F72,'KZN292'!F72,'KZN293'!F72,'KZN294'!F72,'KZN433'!F72,'KZN434'!F72,'KZN435'!F72,'KZN436'!F72)</f>
        <v>12220000</v>
      </c>
      <c r="G72" s="61">
        <f>SUM('DC21'!G72,'DC22'!G72,'DC23'!G72,'DC24'!G72,'DC25'!G72,'DC26'!G72,'DC27'!G72,'DC28'!G72,'DC29'!G72,'DC43'!G72,ETH!G72,'KZN212'!G72,'KZN213'!G72,'KZN214'!G72,'KZN216'!G72,'KZN221'!G72,'KZN222'!G72,'KZN223'!G72,'KZN224'!G72,'KZN225'!G72,'KZN226'!G72,'KZN227'!G72,'KZN235'!G72,'KZN237'!G72,'KZN238'!G72,'KZN241'!G72,'KZN242'!G72,'KZN244'!G72,'KZN245'!G72,'KZN252'!G72,'KZN253'!G72,'KZN254'!G72,'KZN261'!G72,'KZN262'!G72,'KZN263'!G72,'KZN265'!G72,'KZN266'!G72,'KZN271'!G72,'KZN272'!G72,'KZN275'!G72,'KZN276'!G72,'KZN281'!G72,'KZN282'!G72,'KZN284'!G72,'KZN285'!G72,'KZN286'!G72,'KZN291'!G72,'KZN292'!G72,'KZN293'!G72,'KZN294'!G72,'KZN433'!G72,'KZN434'!G72,'KZN435'!G72,'KZN436'!G72)</f>
        <v>12758000</v>
      </c>
      <c r="H72" s="62">
        <f>SUM('DC21'!H72,'DC22'!H72,'DC23'!H72,'DC24'!H72,'DC25'!H72,'DC26'!H72,'DC27'!H72,'DC28'!H72,'DC29'!H72,'DC43'!H72,ETH!H72,'KZN212'!H72,'KZN213'!H72,'KZN214'!H72,'KZN216'!H72,'KZN221'!H72,'KZN222'!H72,'KZN223'!H72,'KZN224'!H72,'KZN225'!H72,'KZN226'!H72,'KZN227'!H72,'KZN235'!H72,'KZN237'!H72,'KZN238'!H72,'KZN241'!H72,'KZN242'!H72,'KZN244'!H72,'KZN245'!H72,'KZN252'!H72,'KZN253'!H72,'KZN254'!H72,'KZN261'!H72,'KZN262'!H72,'KZN263'!H72,'KZN265'!H72,'KZN266'!H72,'KZN271'!H72,'KZN272'!H72,'KZN275'!H72,'KZN276'!H72,'KZN281'!H72,'KZN282'!H72,'KZN284'!H72,'KZN285'!H72,'KZN286'!H72,'KZN291'!H72,'KZN292'!H72,'KZN293'!H72,'KZN294'!H72,'KZN433'!H72,'KZN434'!H72,'KZN435'!H72,'KZN436'!H72)</f>
        <v>13335000</v>
      </c>
    </row>
    <row r="73" spans="5:8" x14ac:dyDescent="0.25">
      <c r="E73" s="6" t="s">
        <v>117</v>
      </c>
      <c r="F73" s="60">
        <f>SUM('DC21'!F73,'DC22'!F73,'DC23'!F73,'DC24'!F73,'DC25'!F73,'DC26'!F73,'DC27'!F73,'DC28'!F73,'DC29'!F73,'DC43'!F73,ETH!F73,'KZN212'!F73,'KZN213'!F73,'KZN214'!F73,'KZN216'!F73,'KZN221'!F73,'KZN222'!F73,'KZN223'!F73,'KZN224'!F73,'KZN225'!F73,'KZN226'!F73,'KZN227'!F73,'KZN235'!F73,'KZN237'!F73,'KZN238'!F73,'KZN241'!F73,'KZN242'!F73,'KZN244'!F73,'KZN245'!F73,'KZN252'!F73,'KZN253'!F73,'KZN254'!F73,'KZN261'!F73,'KZN262'!F73,'KZN263'!F73,'KZN265'!F73,'KZN266'!F73,'KZN271'!F73,'KZN272'!F73,'KZN275'!F73,'KZN276'!F73,'KZN281'!F73,'KZN282'!F73,'KZN284'!F73,'KZN285'!F73,'KZN286'!F73,'KZN291'!F73,'KZN292'!F73,'KZN293'!F73,'KZN294'!F73,'KZN433'!F73,'KZN434'!F73,'KZN435'!F73,'KZN436'!F73)</f>
        <v>193802000</v>
      </c>
      <c r="G73" s="61">
        <f>SUM('DC21'!G73,'DC22'!G73,'DC23'!G73,'DC24'!G73,'DC25'!G73,'DC26'!G73,'DC27'!G73,'DC28'!G73,'DC29'!G73,'DC43'!G73,ETH!G73,'KZN212'!G73,'KZN213'!G73,'KZN214'!G73,'KZN216'!G73,'KZN221'!G73,'KZN222'!G73,'KZN223'!G73,'KZN224'!G73,'KZN225'!G73,'KZN226'!G73,'KZN227'!G73,'KZN235'!G73,'KZN237'!G73,'KZN238'!G73,'KZN241'!G73,'KZN242'!G73,'KZN244'!G73,'KZN245'!G73,'KZN252'!G73,'KZN253'!G73,'KZN254'!G73,'KZN261'!G73,'KZN262'!G73,'KZN263'!G73,'KZN265'!G73,'KZN266'!G73,'KZN271'!G73,'KZN272'!G73,'KZN275'!G73,'KZN276'!G73,'KZN281'!G73,'KZN282'!G73,'KZN284'!G73,'KZN285'!G73,'KZN286'!G73,'KZN291'!G73,'KZN292'!G73,'KZN293'!G73,'KZN294'!G73,'KZN433'!G73,'KZN434'!G73,'KZN435'!G73,'KZN436'!G73)</f>
        <v>202329000</v>
      </c>
      <c r="H73" s="62">
        <f>SUM('DC21'!H73,'DC22'!H73,'DC23'!H73,'DC24'!H73,'DC25'!H73,'DC26'!H73,'DC27'!H73,'DC28'!H73,'DC29'!H73,'DC43'!H73,ETH!H73,'KZN212'!H73,'KZN213'!H73,'KZN214'!H73,'KZN216'!H73,'KZN221'!H73,'KZN222'!H73,'KZN223'!H73,'KZN224'!H73,'KZN225'!H73,'KZN226'!H73,'KZN227'!H73,'KZN235'!H73,'KZN237'!H73,'KZN238'!H73,'KZN241'!H73,'KZN242'!H73,'KZN244'!H73,'KZN245'!H73,'KZN252'!H73,'KZN253'!H73,'KZN254'!H73,'KZN261'!H73,'KZN262'!H73,'KZN263'!H73,'KZN265'!H73,'KZN266'!H73,'KZN271'!H73,'KZN272'!H73,'KZN275'!H73,'KZN276'!H73,'KZN281'!H73,'KZN282'!H73,'KZN284'!H73,'KZN285'!H73,'KZN286'!H73,'KZN291'!H73,'KZN292'!H73,'KZN293'!H73,'KZN294'!H73,'KZN433'!H73,'KZN434'!H73,'KZN435'!H73,'KZN436'!H73)</f>
        <v>206904000</v>
      </c>
    </row>
    <row r="74" spans="5:8" x14ac:dyDescent="0.25">
      <c r="E74" s="6" t="s">
        <v>118</v>
      </c>
      <c r="F74" s="63">
        <f>SUM('DC21'!F74,'DC22'!F74,'DC23'!F74,'DC24'!F74,'DC25'!F74,'DC26'!F74,'DC27'!F74,'DC28'!F74,'DC29'!F74,'DC43'!F74,ETH!F74,'KZN212'!F74,'KZN213'!F74,'KZN214'!F74,'KZN216'!F74,'KZN221'!F74,'KZN222'!F74,'KZN223'!F74,'KZN224'!F74,'KZN225'!F74,'KZN226'!F74,'KZN227'!F74,'KZN235'!F74,'KZN237'!F74,'KZN238'!F74,'KZN241'!F74,'KZN242'!F74,'KZN244'!F74,'KZN245'!F74,'KZN252'!F74,'KZN253'!F74,'KZN254'!F74,'KZN261'!F74,'KZN262'!F74,'KZN263'!F74,'KZN265'!F74,'KZN266'!F74,'KZN271'!F74,'KZN272'!F74,'KZN275'!F74,'KZN276'!F74,'KZN281'!F74,'KZN282'!F74,'KZN284'!F74,'KZN285'!F74,'KZN286'!F74,'KZN291'!F74,'KZN292'!F74,'KZN293'!F74,'KZN294'!F74,'KZN433'!F74,'KZN434'!F74,'KZN435'!F74,'KZN436'!F74)</f>
        <v>68468000</v>
      </c>
      <c r="G74" s="64">
        <f>SUM('DC21'!G74,'DC22'!G74,'DC23'!G74,'DC24'!G74,'DC25'!G74,'DC26'!G74,'DC27'!G74,'DC28'!G74,'DC29'!G74,'DC43'!G74,ETH!G74,'KZN212'!G74,'KZN213'!G74,'KZN214'!G74,'KZN216'!G74,'KZN221'!G74,'KZN222'!G74,'KZN223'!G74,'KZN224'!G74,'KZN225'!G74,'KZN226'!G74,'KZN227'!G74,'KZN235'!G74,'KZN237'!G74,'KZN238'!G74,'KZN241'!G74,'KZN242'!G74,'KZN244'!G74,'KZN245'!G74,'KZN252'!G74,'KZN253'!G74,'KZN254'!G74,'KZN261'!G74,'KZN262'!G74,'KZN263'!G74,'KZN265'!G74,'KZN266'!G74,'KZN271'!G74,'KZN272'!G74,'KZN275'!G74,'KZN276'!G74,'KZN281'!G74,'KZN282'!G74,'KZN284'!G74,'KZN285'!G74,'KZN286'!G74,'KZN291'!G74,'KZN292'!G74,'KZN293'!G74,'KZN294'!G74,'KZN433'!G74,'KZN434'!G74,'KZN435'!G74,'KZN436'!G74)</f>
        <v>74661000</v>
      </c>
      <c r="H74" s="65">
        <f>SUM('DC21'!H74,'DC22'!H74,'DC23'!H74,'DC24'!H74,'DC25'!H74,'DC26'!H74,'DC27'!H74,'DC28'!H74,'DC29'!H74,'DC43'!H74,ETH!H74,'KZN212'!H74,'KZN213'!H74,'KZN214'!H74,'KZN216'!H74,'KZN221'!H74,'KZN222'!H74,'KZN223'!H74,'KZN224'!H74,'KZN225'!H74,'KZN226'!H74,'KZN227'!H74,'KZN235'!H74,'KZN237'!H74,'KZN238'!H74,'KZN241'!H74,'KZN242'!H74,'KZN244'!H74,'KZN245'!H74,'KZN252'!H74,'KZN253'!H74,'KZN254'!H74,'KZN261'!H74,'KZN262'!H74,'KZN263'!H74,'KZN265'!H74,'KZN266'!H74,'KZN271'!H74,'KZN272'!H74,'KZN275'!H74,'KZN276'!H74,'KZN281'!H74,'KZN282'!H74,'KZN284'!H74,'KZN285'!H74,'KZN286'!H74,'KZN291'!H74,'KZN292'!H74,'KZN293'!H74,'KZN294'!H74,'KZN433'!H74,'KZN434'!H74,'KZN435'!H74,'KZN436'!H74)</f>
        <v>83507000</v>
      </c>
    </row>
    <row r="75" spans="5:8" x14ac:dyDescent="0.25">
      <c r="E75" s="6"/>
      <c r="F75" s="52"/>
      <c r="G75" s="52"/>
      <c r="H75" s="52"/>
    </row>
    <row r="76" spans="5:8" x14ac:dyDescent="0.25">
      <c r="F76" s="11"/>
      <c r="G76" s="11"/>
      <c r="H76" s="11"/>
    </row>
    <row r="77" spans="5:8" x14ac:dyDescent="0.25">
      <c r="E77" s="2" t="s">
        <v>119</v>
      </c>
      <c r="F77" s="3">
        <f>SUM(F78)</f>
        <v>15700000</v>
      </c>
      <c r="G77" s="3">
        <f t="shared" ref="G77:H77" si="2">SUM(G78)</f>
        <v>36560000</v>
      </c>
      <c r="H77" s="3">
        <f t="shared" si="2"/>
        <v>0</v>
      </c>
    </row>
    <row r="78" spans="5:8" x14ac:dyDescent="0.25">
      <c r="E78" s="6" t="s">
        <v>120</v>
      </c>
      <c r="F78" s="66">
        <f>SUM('DC21'!F78,'DC22'!F78,'DC23'!F78,'DC24'!F78,'DC25'!F78,'DC26'!F78,'DC27'!F78,'DC28'!F78,'DC29'!F78,'DC43'!F78,ETH!F78,'KZN212'!F78,'KZN213'!F78,'KZN214'!F78,'KZN216'!F78,'KZN221'!F78,'KZN222'!F78,'KZN223'!F78,'KZN224'!F78,'KZN225'!F78,'KZN226'!F78,'KZN227'!F78,'KZN235'!F78,'KZN237'!F78,'KZN238'!F78,'KZN241'!F78,'KZN242'!F78,'KZN244'!F78,'KZN245'!F78,'KZN252'!F78,'KZN253'!F78,'KZN254'!F78,'KZN261'!F78,'KZN262'!F78,'KZN263'!F78,'KZN265'!F78,'KZN266'!F78,'KZN271'!F78,'KZN272'!F78,'KZN275'!F78,'KZN276'!F78,'KZN281'!F78,'KZN282'!F78,'KZN284'!F78,'KZN285'!F78,'KZN286'!F78,'KZN291'!F78,'KZN292'!F78,'KZN293'!F78,'KZN294'!F78,'KZN433'!F78,'KZN434'!F78,'KZN435'!F78,'KZN436'!F78)</f>
        <v>15700000</v>
      </c>
      <c r="G78" s="67">
        <f>SUM('DC21'!G78,'DC22'!G78,'DC23'!G78,'DC24'!G78,'DC25'!G78,'DC26'!G78,'DC27'!G78,'DC28'!G78,'DC29'!G78,'DC43'!G78,ETH!G78,'KZN212'!G78,'KZN213'!G78,'KZN214'!G78,'KZN216'!G78,'KZN221'!G78,'KZN222'!G78,'KZN223'!G78,'KZN224'!G78,'KZN225'!G78,'KZN226'!G78,'KZN227'!G78,'KZN235'!G78,'KZN237'!G78,'KZN238'!G78,'KZN241'!G78,'KZN242'!G78,'KZN244'!G78,'KZN245'!G78,'KZN252'!G78,'KZN253'!G78,'KZN254'!G78,'KZN261'!G78,'KZN262'!G78,'KZN263'!G78,'KZN265'!G78,'KZN266'!G78,'KZN271'!G78,'KZN272'!G78,'KZN275'!G78,'KZN276'!G78,'KZN281'!G78,'KZN282'!G78,'KZN284'!G78,'KZN285'!G78,'KZN286'!G78,'KZN291'!G78,'KZN292'!G78,'KZN293'!G78,'KZN294'!G78,'KZN433'!G78,'KZN434'!G78,'KZN435'!G78,'KZN436'!G78)</f>
        <v>36560000</v>
      </c>
      <c r="H78" s="68">
        <f>SUM('DC21'!H78,'DC22'!H78,'DC23'!H78,'DC24'!H78,'DC25'!H78,'DC26'!H78,'DC27'!H78,'DC28'!H78,'DC29'!H78,'DC43'!H78,ETH!H78,'KZN212'!H78,'KZN213'!H78,'KZN214'!H78,'KZN216'!H78,'KZN221'!H78,'KZN222'!H78,'KZN223'!H78,'KZN224'!H78,'KZN225'!H78,'KZN226'!H78,'KZN227'!H78,'KZN235'!H78,'KZN237'!H78,'KZN238'!H78,'KZN241'!H78,'KZN242'!H78,'KZN244'!H78,'KZN245'!H78,'KZN252'!H78,'KZN253'!H78,'KZN254'!H78,'KZN261'!H78,'KZN262'!H78,'KZN263'!H78,'KZN265'!H78,'KZN266'!H78,'KZN271'!H78,'KZN272'!H78,'KZN275'!H78,'KZN276'!H78,'KZN281'!H78,'KZN282'!H78,'KZN284'!H78,'KZN285'!H78,'KZN286'!H78,'KZN291'!H78,'KZN292'!H78,'KZN293'!H78,'KZN294'!H78,'KZN433'!H78,'KZN434'!H78,'KZN435'!H78,'KZN436'!H78)</f>
        <v>0</v>
      </c>
    </row>
    <row r="79" spans="5:8" x14ac:dyDescent="0.25">
      <c r="E79" s="6"/>
      <c r="F79" s="11"/>
      <c r="G79" s="11"/>
      <c r="H79" s="11"/>
    </row>
    <row r="80" spans="5:8" x14ac:dyDescent="0.25">
      <c r="E80" s="6"/>
      <c r="F80" s="16"/>
      <c r="G80" s="16"/>
      <c r="H80" s="16"/>
    </row>
    <row r="81" spans="5:8" hidden="1" x14ac:dyDescent="0.25">
      <c r="E81" s="6"/>
      <c r="F81" s="3">
        <f>SUM(F82:F85)</f>
        <v>0</v>
      </c>
      <c r="G81" s="3">
        <f>SUM(G82:G85)</f>
        <v>0</v>
      </c>
      <c r="H81" s="3">
        <f>SUM(H82:H85)</f>
        <v>0</v>
      </c>
    </row>
    <row r="82" spans="5:8" hidden="1" x14ac:dyDescent="0.25">
      <c r="E82" s="6"/>
      <c r="F82" s="7"/>
      <c r="G82" s="8"/>
      <c r="H82" s="9"/>
    </row>
    <row r="83" spans="5:8" hidden="1" x14ac:dyDescent="0.25">
      <c r="E83" s="6"/>
      <c r="F83" s="10"/>
      <c r="G83" s="11"/>
      <c r="H83" s="12"/>
    </row>
    <row r="84" spans="5:8" hidden="1" x14ac:dyDescent="0.25">
      <c r="E84" s="6"/>
      <c r="F84" s="10"/>
      <c r="G84" s="11"/>
      <c r="H84" s="12"/>
    </row>
    <row r="85" spans="5:8" hidden="1" x14ac:dyDescent="0.25">
      <c r="E85" s="6"/>
      <c r="F85" s="13"/>
      <c r="G85" s="14"/>
      <c r="H85" s="15"/>
    </row>
    <row r="86" spans="5:8" hidden="1" x14ac:dyDescent="0.25">
      <c r="F86" s="16"/>
      <c r="G86" s="16"/>
      <c r="H86" s="16"/>
    </row>
    <row r="87" spans="5:8" hidden="1" x14ac:dyDescent="0.25">
      <c r="E87" s="2"/>
      <c r="F87" s="3">
        <f>SUM(F88:F91)</f>
        <v>0</v>
      </c>
      <c r="G87" s="3">
        <f>SUM(G88:G91)</f>
        <v>0</v>
      </c>
      <c r="H87" s="3">
        <f>SUM(H88:H91)</f>
        <v>0</v>
      </c>
    </row>
    <row r="88" spans="5:8" hidden="1" x14ac:dyDescent="0.25">
      <c r="E88" s="6"/>
      <c r="F88" s="7"/>
      <c r="G88" s="8"/>
      <c r="H88" s="9"/>
    </row>
    <row r="89" spans="5:8" hidden="1" x14ac:dyDescent="0.25">
      <c r="E89" s="6"/>
      <c r="F89" s="10"/>
      <c r="G89" s="11"/>
      <c r="H89" s="12"/>
    </row>
    <row r="90" spans="5:8" hidden="1" x14ac:dyDescent="0.25">
      <c r="E90" s="6"/>
      <c r="F90" s="10"/>
      <c r="G90" s="11"/>
      <c r="H90" s="12"/>
    </row>
    <row r="91" spans="5:8" hidden="1" x14ac:dyDescent="0.25">
      <c r="E91" s="6"/>
      <c r="F91" s="13"/>
      <c r="G91" s="14"/>
      <c r="H91" s="15"/>
    </row>
    <row r="92" spans="5:8" hidden="1" x14ac:dyDescent="0.25">
      <c r="F92" s="16"/>
      <c r="G92" s="16"/>
      <c r="H92" s="16"/>
    </row>
    <row r="93" spans="5:8" hidden="1" x14ac:dyDescent="0.25">
      <c r="E93" s="2"/>
      <c r="F93" s="3">
        <f>SUM(F94:F97)</f>
        <v>0</v>
      </c>
      <c r="G93" s="3">
        <f>SUM(G94:G97)</f>
        <v>0</v>
      </c>
      <c r="H93" s="3">
        <f>SUM(H94:H97)</f>
        <v>0</v>
      </c>
    </row>
    <row r="94" spans="5:8" hidden="1" x14ac:dyDescent="0.25">
      <c r="E94" s="6"/>
      <c r="F94" s="7"/>
      <c r="G94" s="8"/>
      <c r="H94" s="9"/>
    </row>
    <row r="95" spans="5:8" hidden="1" x14ac:dyDescent="0.25">
      <c r="E95" s="6"/>
      <c r="F95" s="10"/>
      <c r="G95" s="11"/>
      <c r="H95" s="12"/>
    </row>
    <row r="96" spans="5:8" hidden="1" x14ac:dyDescent="0.25">
      <c r="E96" s="6"/>
      <c r="F96" s="10"/>
      <c r="G96" s="11"/>
      <c r="H96" s="12"/>
    </row>
    <row r="97" spans="5:8" hidden="1" x14ac:dyDescent="0.25">
      <c r="E97" s="6"/>
      <c r="F97" s="13"/>
      <c r="G97" s="14"/>
      <c r="H97" s="15"/>
    </row>
    <row r="98" spans="5:8" hidden="1" x14ac:dyDescent="0.25">
      <c r="F98" s="16"/>
      <c r="G98" s="16"/>
      <c r="H98" s="16"/>
    </row>
    <row r="99" spans="5:8" hidden="1" x14ac:dyDescent="0.25">
      <c r="E99" s="2"/>
      <c r="F99" s="3">
        <f>SUM(F100:F103)</f>
        <v>0</v>
      </c>
      <c r="G99" s="3">
        <f>SUM(G100:G103)</f>
        <v>0</v>
      </c>
      <c r="H99" s="3">
        <f>SUM(H100:H103)</f>
        <v>0</v>
      </c>
    </row>
    <row r="100" spans="5:8" hidden="1" x14ac:dyDescent="0.25">
      <c r="E100" s="6"/>
      <c r="F100" s="7"/>
      <c r="G100" s="8"/>
      <c r="H100" s="9"/>
    </row>
    <row r="101" spans="5:8" hidden="1" x14ac:dyDescent="0.25">
      <c r="E101" s="6"/>
      <c r="F101" s="10"/>
      <c r="G101" s="11"/>
      <c r="H101" s="12"/>
    </row>
    <row r="102" spans="5:8" hidden="1" x14ac:dyDescent="0.25">
      <c r="E102" s="6"/>
      <c r="F102" s="10"/>
      <c r="G102" s="11"/>
      <c r="H102" s="12"/>
    </row>
    <row r="103" spans="5:8" hidden="1" x14ac:dyDescent="0.25">
      <c r="E103" s="6"/>
      <c r="F103" s="13"/>
      <c r="G103" s="14"/>
      <c r="H103" s="15"/>
    </row>
    <row r="104" spans="5:8" hidden="1" x14ac:dyDescent="0.25">
      <c r="F104" s="16"/>
      <c r="G104" s="16"/>
      <c r="H104" s="16"/>
    </row>
    <row r="105" spans="5:8" hidden="1" x14ac:dyDescent="0.25">
      <c r="E105" s="2"/>
      <c r="F105" s="3">
        <f>SUM(F106:F109)</f>
        <v>0</v>
      </c>
      <c r="G105" s="3">
        <f>SUM(G106:G109)</f>
        <v>0</v>
      </c>
      <c r="H105" s="3">
        <f>SUM(H106:H109)</f>
        <v>0</v>
      </c>
    </row>
    <row r="106" spans="5:8" hidden="1" x14ac:dyDescent="0.25">
      <c r="E106" s="6"/>
      <c r="F106" s="7"/>
      <c r="G106" s="8"/>
      <c r="H106" s="9"/>
    </row>
    <row r="107" spans="5:8" hidden="1" x14ac:dyDescent="0.25">
      <c r="E107" s="6"/>
      <c r="F107" s="10"/>
      <c r="G107" s="11"/>
      <c r="H107" s="12"/>
    </row>
    <row r="108" spans="5:8" hidden="1" x14ac:dyDescent="0.25">
      <c r="E108" s="6"/>
      <c r="F108" s="10"/>
      <c r="G108" s="11"/>
      <c r="H108" s="12"/>
    </row>
    <row r="109" spans="5:8" hidden="1" x14ac:dyDescent="0.25">
      <c r="E109" s="6"/>
      <c r="F109" s="13"/>
      <c r="G109" s="14"/>
      <c r="H109" s="15"/>
    </row>
    <row r="110" spans="5:8" hidden="1" x14ac:dyDescent="0.25">
      <c r="F110" s="16"/>
      <c r="G110" s="16"/>
      <c r="H110" s="16"/>
    </row>
    <row r="111" spans="5:8" hidden="1" x14ac:dyDescent="0.25">
      <c r="E111" s="2"/>
      <c r="F111" s="3">
        <f>SUM(F112:F115)</f>
        <v>0</v>
      </c>
      <c r="G111" s="3">
        <f>SUM(G112:G115)</f>
        <v>0</v>
      </c>
      <c r="H111" s="3">
        <f>SUM(H112:H115)</f>
        <v>0</v>
      </c>
    </row>
    <row r="112" spans="5:8" hidden="1" x14ac:dyDescent="0.25">
      <c r="E112" s="6"/>
      <c r="F112" s="7"/>
      <c r="G112" s="8"/>
      <c r="H112" s="9"/>
    </row>
    <row r="113" spans="5:8" hidden="1" x14ac:dyDescent="0.25">
      <c r="E113" s="6"/>
      <c r="F113" s="10"/>
      <c r="G113" s="11"/>
      <c r="H113" s="12"/>
    </row>
    <row r="114" spans="5:8" hidden="1" x14ac:dyDescent="0.25">
      <c r="E114" s="6"/>
      <c r="F114" s="10"/>
      <c r="G114" s="11"/>
      <c r="H114" s="12"/>
    </row>
    <row r="115" spans="5:8" hidden="1" x14ac:dyDescent="0.25">
      <c r="E115" s="6"/>
      <c r="F115" s="13"/>
      <c r="G115" s="14"/>
      <c r="H115" s="15"/>
    </row>
    <row r="116" spans="5:8" x14ac:dyDescent="0.25">
      <c r="E116" s="17" t="s">
        <v>99</v>
      </c>
      <c r="F116" s="18">
        <f>SUM(F45)</f>
        <v>2163954000</v>
      </c>
      <c r="G116" s="18">
        <f>SUM(G45)</f>
        <v>496921000</v>
      </c>
      <c r="H116" s="18">
        <f>SUM(H45)</f>
        <v>476463000</v>
      </c>
    </row>
    <row r="117" spans="5:8" x14ac:dyDescent="0.25">
      <c r="F117" s="21"/>
      <c r="G117" s="21"/>
      <c r="H117" s="21"/>
    </row>
    <row r="118" spans="5:8" x14ac:dyDescent="0.25">
      <c r="F118" s="21"/>
      <c r="G118" s="21"/>
      <c r="H118" s="21"/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5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E1:I248"/>
  <sheetViews>
    <sheetView showGridLines="0" topLeftCell="A55" workbookViewId="0">
      <selection activeCell="M49" sqref="M49"/>
    </sheetView>
  </sheetViews>
  <sheetFormatPr defaultRowHeight="13.2" x14ac:dyDescent="0.25"/>
  <cols>
    <col min="1" max="4" width="1.77734375" customWidth="1"/>
    <col min="5" max="5" width="71" bestFit="1" customWidth="1"/>
    <col min="6" max="8" width="14.21875" bestFit="1" customWidth="1"/>
  </cols>
  <sheetData>
    <row r="1" spans="5:8" ht="14.55" customHeight="1" x14ac:dyDescent="0.3">
      <c r="E1" s="49" t="s">
        <v>0</v>
      </c>
      <c r="F1" s="49"/>
      <c r="G1" s="49"/>
      <c r="H1" s="49"/>
    </row>
    <row r="2" spans="5:8" x14ac:dyDescent="0.25">
      <c r="E2" s="50" t="s">
        <v>1</v>
      </c>
      <c r="F2" s="50"/>
      <c r="G2" s="50"/>
      <c r="H2" s="50"/>
    </row>
    <row r="3" spans="5:8" ht="26.4" x14ac:dyDescent="0.25">
      <c r="E3" s="22" t="s">
        <v>50</v>
      </c>
      <c r="F3" s="1" t="s">
        <v>3</v>
      </c>
      <c r="G3" s="1" t="s">
        <v>4</v>
      </c>
      <c r="H3" s="1" t="s">
        <v>5</v>
      </c>
    </row>
    <row r="4" spans="5:8" ht="13.8" x14ac:dyDescent="0.25">
      <c r="E4" s="23" t="s">
        <v>6</v>
      </c>
      <c r="F4" s="24" t="s">
        <v>7</v>
      </c>
      <c r="G4" s="24" t="s">
        <v>7</v>
      </c>
      <c r="H4" s="24" t="s">
        <v>7</v>
      </c>
    </row>
    <row r="5" spans="5:8" ht="13.8" x14ac:dyDescent="0.3">
      <c r="E5" s="25" t="s">
        <v>8</v>
      </c>
      <c r="F5" s="3">
        <v>743712000</v>
      </c>
      <c r="G5" s="3">
        <v>806791000</v>
      </c>
      <c r="H5" s="3">
        <v>870539000</v>
      </c>
    </row>
    <row r="6" spans="5:8" ht="13.8" x14ac:dyDescent="0.3">
      <c r="E6" s="25" t="s">
        <v>9</v>
      </c>
      <c r="F6" s="3"/>
      <c r="G6" s="3"/>
      <c r="H6" s="3"/>
    </row>
    <row r="7" spans="5:8" ht="13.8" x14ac:dyDescent="0.25">
      <c r="E7" s="23" t="s">
        <v>10</v>
      </c>
      <c r="F7" s="4">
        <f>SUM(F8:F19)</f>
        <v>375288000</v>
      </c>
      <c r="G7" s="4">
        <f>SUM(G8:G19)</f>
        <v>342838000</v>
      </c>
      <c r="H7" s="4">
        <f>SUM(H8:H19)</f>
        <v>351936000</v>
      </c>
    </row>
    <row r="8" spans="5:8" ht="13.8" x14ac:dyDescent="0.3">
      <c r="E8" s="26" t="s">
        <v>11</v>
      </c>
      <c r="F8" s="11">
        <v>231810000</v>
      </c>
      <c r="G8" s="11">
        <v>242809000</v>
      </c>
      <c r="H8" s="11">
        <v>254273000</v>
      </c>
    </row>
    <row r="9" spans="5:8" ht="13.8" x14ac:dyDescent="0.3">
      <c r="E9" s="26" t="s">
        <v>12</v>
      </c>
      <c r="F9" s="11"/>
      <c r="G9" s="11"/>
      <c r="H9" s="11"/>
    </row>
    <row r="10" spans="5:8" ht="13.8" x14ac:dyDescent="0.3">
      <c r="E10" s="26" t="s">
        <v>13</v>
      </c>
      <c r="F10" s="19"/>
      <c r="G10" s="19"/>
      <c r="H10" s="19"/>
    </row>
    <row r="11" spans="5:8" ht="13.8" x14ac:dyDescent="0.3">
      <c r="E11" s="26" t="s">
        <v>14</v>
      </c>
      <c r="F11" s="11"/>
      <c r="G11" s="11"/>
      <c r="H11" s="11"/>
    </row>
    <row r="12" spans="5:8" ht="13.8" x14ac:dyDescent="0.3">
      <c r="E12" s="26" t="s">
        <v>15</v>
      </c>
      <c r="F12" s="19"/>
      <c r="G12" s="19"/>
      <c r="H12" s="19"/>
    </row>
    <row r="13" spans="5:8" ht="13.8" x14ac:dyDescent="0.3">
      <c r="E13" s="26" t="s">
        <v>16</v>
      </c>
      <c r="F13" s="19">
        <v>2439000</v>
      </c>
      <c r="G13" s="19">
        <v>2529000</v>
      </c>
      <c r="H13" s="19">
        <v>2663000</v>
      </c>
    </row>
    <row r="14" spans="5:8" ht="13.8" x14ac:dyDescent="0.3">
      <c r="E14" s="26" t="s">
        <v>17</v>
      </c>
      <c r="F14" s="19"/>
      <c r="G14" s="19"/>
      <c r="H14" s="19"/>
    </row>
    <row r="15" spans="5:8" ht="13.8" x14ac:dyDescent="0.3">
      <c r="E15" s="26" t="s">
        <v>18</v>
      </c>
      <c r="F15" s="11"/>
      <c r="G15" s="11"/>
      <c r="H15" s="11"/>
    </row>
    <row r="16" spans="5:8" ht="13.8" x14ac:dyDescent="0.3">
      <c r="E16" s="26" t="s">
        <v>19</v>
      </c>
      <c r="F16" s="11">
        <v>100000000</v>
      </c>
      <c r="G16" s="11">
        <v>97500000</v>
      </c>
      <c r="H16" s="11">
        <v>95000000</v>
      </c>
    </row>
    <row r="17" spans="5:8" ht="13.8" x14ac:dyDescent="0.3">
      <c r="E17" s="26" t="s">
        <v>20</v>
      </c>
      <c r="F17" s="19">
        <v>41039000</v>
      </c>
      <c r="G17" s="19"/>
      <c r="H17" s="19"/>
    </row>
    <row r="18" spans="5:8" ht="13.8" x14ac:dyDescent="0.3">
      <c r="E18" s="26" t="s">
        <v>21</v>
      </c>
      <c r="F18" s="11"/>
      <c r="G18" s="11"/>
      <c r="H18" s="11"/>
    </row>
    <row r="19" spans="5:8" ht="13.8" x14ac:dyDescent="0.3">
      <c r="E19" s="26" t="s">
        <v>22</v>
      </c>
      <c r="F19" s="11"/>
      <c r="G19" s="11"/>
      <c r="H19" s="11"/>
    </row>
    <row r="20" spans="5:8" ht="13.8" x14ac:dyDescent="0.25">
      <c r="E20" s="23" t="s">
        <v>23</v>
      </c>
      <c r="F20" s="3">
        <f>SUM(F21:F29)</f>
        <v>4840000</v>
      </c>
      <c r="G20" s="3">
        <f>SUM(G21:G29)</f>
        <v>1000000</v>
      </c>
      <c r="H20" s="3">
        <f>SUM(H21:H29)</f>
        <v>1138000</v>
      </c>
    </row>
    <row r="21" spans="5:8" ht="13.8" x14ac:dyDescent="0.3">
      <c r="E21" s="26" t="s">
        <v>24</v>
      </c>
      <c r="F21" s="19">
        <v>1000000</v>
      </c>
      <c r="G21" s="19">
        <v>1000000</v>
      </c>
      <c r="H21" s="19">
        <v>1138000</v>
      </c>
    </row>
    <row r="22" spans="5:8" ht="13.8" x14ac:dyDescent="0.3">
      <c r="E22" s="26" t="s">
        <v>25</v>
      </c>
      <c r="F22" s="27"/>
      <c r="G22" s="27"/>
      <c r="H22" s="27"/>
    </row>
    <row r="23" spans="5:8" ht="13.8" x14ac:dyDescent="0.3">
      <c r="E23" s="26" t="s">
        <v>26</v>
      </c>
      <c r="F23" s="11">
        <v>3840000</v>
      </c>
      <c r="G23" s="11"/>
      <c r="H23" s="11"/>
    </row>
    <row r="24" spans="5:8" ht="13.8" x14ac:dyDescent="0.3">
      <c r="E24" s="26" t="s">
        <v>27</v>
      </c>
      <c r="F24" s="11"/>
      <c r="G24" s="11"/>
      <c r="H24" s="11"/>
    </row>
    <row r="25" spans="5:8" ht="13.8" x14ac:dyDescent="0.3">
      <c r="E25" s="26" t="s">
        <v>28</v>
      </c>
      <c r="F25" s="19"/>
      <c r="G25" s="19"/>
      <c r="H25" s="19"/>
    </row>
    <row r="26" spans="5:8" ht="13.8" x14ac:dyDescent="0.3">
      <c r="E26" s="26" t="s">
        <v>29</v>
      </c>
      <c r="F26" s="11"/>
      <c r="G26" s="11"/>
      <c r="H26" s="11"/>
    </row>
    <row r="27" spans="5:8" ht="13.8" x14ac:dyDescent="0.3">
      <c r="E27" s="26" t="s">
        <v>30</v>
      </c>
      <c r="F27" s="11"/>
      <c r="G27" s="11"/>
      <c r="H27" s="11"/>
    </row>
    <row r="28" spans="5:8" ht="13.8" x14ac:dyDescent="0.3">
      <c r="E28" s="26" t="s">
        <v>31</v>
      </c>
      <c r="F28" s="19"/>
      <c r="G28" s="19"/>
      <c r="H28" s="19"/>
    </row>
    <row r="29" spans="5:8" ht="13.8" x14ac:dyDescent="0.3">
      <c r="E29" s="26" t="s">
        <v>32</v>
      </c>
      <c r="F29" s="11"/>
      <c r="G29" s="11"/>
      <c r="H29" s="11"/>
    </row>
    <row r="30" spans="5:8" ht="13.8" x14ac:dyDescent="0.25">
      <c r="E30" s="28" t="s">
        <v>33</v>
      </c>
      <c r="F30" s="18">
        <f>+F5+F6+F7+F20</f>
        <v>1123840000</v>
      </c>
      <c r="G30" s="18">
        <f>+G5+G6+G7+G20</f>
        <v>1150629000</v>
      </c>
      <c r="H30" s="18">
        <f>+H5+H6+H7+H20</f>
        <v>1223613000</v>
      </c>
    </row>
    <row r="31" spans="5:8" ht="13.8" x14ac:dyDescent="0.25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3.8" x14ac:dyDescent="0.25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ht="13.8" x14ac:dyDescent="0.3">
      <c r="E33" s="26" t="s">
        <v>18</v>
      </c>
      <c r="F33" s="11"/>
      <c r="G33" s="11"/>
      <c r="H33" s="11"/>
    </row>
    <row r="34" spans="5:8" ht="13.8" x14ac:dyDescent="0.3">
      <c r="E34" s="26" t="s">
        <v>36</v>
      </c>
      <c r="F34" s="11"/>
      <c r="G34" s="11"/>
      <c r="H34" s="11"/>
    </row>
    <row r="35" spans="5:8" ht="13.8" x14ac:dyDescent="0.3">
      <c r="E35" s="26" t="s">
        <v>37</v>
      </c>
      <c r="F35" s="11"/>
      <c r="G35" s="11"/>
      <c r="H35" s="11"/>
    </row>
    <row r="36" spans="5:8" ht="13.8" x14ac:dyDescent="0.3">
      <c r="E36" s="26" t="s">
        <v>38</v>
      </c>
      <c r="F36" s="11"/>
      <c r="G36" s="11"/>
      <c r="H36" s="11"/>
    </row>
    <row r="37" spans="5:8" ht="13.8" x14ac:dyDescent="0.3">
      <c r="E37" s="26" t="s">
        <v>19</v>
      </c>
      <c r="F37" s="11"/>
      <c r="G37" s="11"/>
      <c r="H37" s="11"/>
    </row>
    <row r="38" spans="5:8" ht="13.8" x14ac:dyDescent="0.3">
      <c r="E38" s="26" t="s">
        <v>39</v>
      </c>
      <c r="F38" s="11"/>
      <c r="G38" s="11"/>
      <c r="H38" s="11"/>
    </row>
    <row r="39" spans="5:8" ht="13.8" x14ac:dyDescent="0.25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.8" x14ac:dyDescent="0.3">
      <c r="E40" s="26" t="s">
        <v>25</v>
      </c>
      <c r="F40" s="19"/>
      <c r="G40" s="19"/>
      <c r="H40" s="19"/>
    </row>
    <row r="41" spans="5:8" ht="13.8" x14ac:dyDescent="0.25">
      <c r="E41" s="29" t="s">
        <v>40</v>
      </c>
      <c r="F41" s="30">
        <f>+F32+F39</f>
        <v>0</v>
      </c>
      <c r="G41" s="30">
        <f>+G32+G39</f>
        <v>0</v>
      </c>
      <c r="H41" s="30">
        <f>+H32+H39</f>
        <v>0</v>
      </c>
    </row>
    <row r="42" spans="5:8" ht="13.8" x14ac:dyDescent="0.25">
      <c r="E42" s="29" t="s">
        <v>41</v>
      </c>
      <c r="F42" s="30">
        <f>+F30+F41</f>
        <v>1123840000</v>
      </c>
      <c r="G42" s="30">
        <f>+G30+G41</f>
        <v>1150629000</v>
      </c>
      <c r="H42" s="30">
        <f>+H30+H41</f>
        <v>1223613000</v>
      </c>
    </row>
    <row r="43" spans="5:8" x14ac:dyDescent="0.25">
      <c r="F43" s="21"/>
      <c r="G43" s="21"/>
      <c r="H43" s="21"/>
    </row>
    <row r="44" spans="5:8" x14ac:dyDescent="0.25">
      <c r="E44" s="2" t="s">
        <v>96</v>
      </c>
      <c r="F44" s="3"/>
      <c r="G44" s="3"/>
      <c r="H44" s="3"/>
    </row>
    <row r="45" spans="5:8" x14ac:dyDescent="0.25">
      <c r="E45" s="2" t="s">
        <v>97</v>
      </c>
      <c r="F45" s="4">
        <f>SUM(F47,F62,F68,F77)</f>
        <v>0</v>
      </c>
      <c r="G45" s="4">
        <f>SUM(G47,G62,G68,G77)</f>
        <v>0</v>
      </c>
      <c r="H45" s="4">
        <f>SUM(H47,H62,H68,H77)</f>
        <v>0</v>
      </c>
    </row>
    <row r="46" spans="5:8" x14ac:dyDescent="0.25">
      <c r="E46" s="5" t="s">
        <v>98</v>
      </c>
      <c r="F46" s="3"/>
      <c r="G46" s="3"/>
      <c r="H46" s="3"/>
    </row>
    <row r="47" spans="5:8" x14ac:dyDescent="0.25">
      <c r="E47" s="2" t="s">
        <v>100</v>
      </c>
      <c r="F47" s="3">
        <f>SUM(F48:F59)</f>
        <v>0</v>
      </c>
      <c r="G47" s="3">
        <f>SUM(G48:G59)</f>
        <v>0</v>
      </c>
      <c r="H47" s="3">
        <f>SUM(H48:H59)</f>
        <v>0</v>
      </c>
    </row>
    <row r="48" spans="5:8" x14ac:dyDescent="0.25">
      <c r="E48" s="6" t="s">
        <v>121</v>
      </c>
      <c r="F48" s="7"/>
      <c r="G48" s="8"/>
      <c r="H48" s="9"/>
    </row>
    <row r="49" spans="5:8" x14ac:dyDescent="0.25">
      <c r="E49" s="6" t="s">
        <v>101</v>
      </c>
      <c r="F49" s="10"/>
      <c r="G49" s="11"/>
      <c r="H49" s="12"/>
    </row>
    <row r="50" spans="5:8" x14ac:dyDescent="0.25">
      <c r="E50" s="6" t="s">
        <v>102</v>
      </c>
      <c r="F50" s="10"/>
      <c r="G50" s="11"/>
      <c r="H50" s="12"/>
    </row>
    <row r="51" spans="5:8" x14ac:dyDescent="0.25">
      <c r="E51" s="31" t="s">
        <v>103</v>
      </c>
      <c r="F51" s="16"/>
      <c r="G51" s="16"/>
      <c r="H51" s="32"/>
    </row>
    <row r="52" spans="5:8" x14ac:dyDescent="0.25">
      <c r="E52" s="31" t="s">
        <v>104</v>
      </c>
      <c r="F52" s="11"/>
      <c r="G52" s="11"/>
      <c r="H52" s="12"/>
    </row>
    <row r="53" spans="5:8" x14ac:dyDescent="0.25">
      <c r="E53" s="31" t="s">
        <v>105</v>
      </c>
      <c r="F53" s="11"/>
      <c r="G53" s="11"/>
      <c r="H53" s="12"/>
    </row>
    <row r="54" spans="5:8" x14ac:dyDescent="0.25">
      <c r="E54" s="31" t="s">
        <v>106</v>
      </c>
      <c r="F54" s="11"/>
      <c r="G54" s="11"/>
      <c r="H54" s="12"/>
    </row>
    <row r="55" spans="5:8" x14ac:dyDescent="0.25">
      <c r="E55" s="31" t="s">
        <v>107</v>
      </c>
      <c r="F55" s="16"/>
      <c r="G55" s="16"/>
      <c r="H55" s="32"/>
    </row>
    <row r="56" spans="5:8" x14ac:dyDescent="0.25">
      <c r="E56" s="31" t="s">
        <v>108</v>
      </c>
      <c r="F56" s="3"/>
      <c r="G56" s="3"/>
      <c r="H56" s="33"/>
    </row>
    <row r="57" spans="5:8" x14ac:dyDescent="0.25">
      <c r="E57" s="31" t="s">
        <v>123</v>
      </c>
      <c r="F57" s="34"/>
      <c r="G57" s="3"/>
      <c r="H57" s="33"/>
    </row>
    <row r="58" spans="5:8" x14ac:dyDescent="0.25">
      <c r="E58" s="6" t="s">
        <v>122</v>
      </c>
      <c r="F58" s="34"/>
      <c r="G58" s="3"/>
      <c r="H58" s="33"/>
    </row>
    <row r="59" spans="5:8" x14ac:dyDescent="0.25">
      <c r="E59" s="6" t="s">
        <v>124</v>
      </c>
      <c r="F59" s="13"/>
      <c r="G59" s="14"/>
      <c r="H59" s="15"/>
    </row>
    <row r="60" spans="5:8" x14ac:dyDescent="0.25">
      <c r="E60" s="6"/>
      <c r="F60" s="11"/>
      <c r="G60" s="11"/>
      <c r="H60" s="8"/>
    </row>
    <row r="61" spans="5:8" x14ac:dyDescent="0.25">
      <c r="F61" s="11"/>
      <c r="G61" s="11"/>
      <c r="H61" s="11"/>
    </row>
    <row r="62" spans="5:8" x14ac:dyDescent="0.25">
      <c r="E62" s="2" t="s">
        <v>109</v>
      </c>
      <c r="F62" s="35">
        <f>SUM(F63:F66)</f>
        <v>0</v>
      </c>
      <c r="G62" s="35">
        <f t="shared" ref="G62:H62" si="0">SUM(G63:G66)</f>
        <v>0</v>
      </c>
      <c r="H62" s="35">
        <f t="shared" si="0"/>
        <v>0</v>
      </c>
    </row>
    <row r="63" spans="5:8" x14ac:dyDescent="0.25">
      <c r="E63" s="31" t="s">
        <v>110</v>
      </c>
      <c r="F63" s="16"/>
      <c r="G63" s="16"/>
      <c r="H63" s="32"/>
    </row>
    <row r="64" spans="5:8" x14ac:dyDescent="0.25">
      <c r="E64" s="31" t="s">
        <v>111</v>
      </c>
      <c r="F64" s="3"/>
      <c r="G64" s="3"/>
      <c r="H64" s="33"/>
    </row>
    <row r="65" spans="5:9" x14ac:dyDescent="0.25">
      <c r="E65" s="31" t="s">
        <v>125</v>
      </c>
      <c r="F65" s="11"/>
      <c r="G65" s="11"/>
      <c r="H65" s="12"/>
    </row>
    <row r="66" spans="5:9" x14ac:dyDescent="0.25">
      <c r="E66" s="31" t="s">
        <v>126</v>
      </c>
      <c r="F66" s="13"/>
      <c r="G66" s="14"/>
      <c r="H66" s="15"/>
    </row>
    <row r="67" spans="5:9" x14ac:dyDescent="0.25">
      <c r="E67" s="6"/>
      <c r="F67" s="11"/>
      <c r="G67" s="11"/>
      <c r="H67" s="11"/>
    </row>
    <row r="68" spans="5:9" x14ac:dyDescent="0.25">
      <c r="E68" s="2" t="s">
        <v>112</v>
      </c>
      <c r="F68" s="36">
        <f>SUM(F69:F74)</f>
        <v>0</v>
      </c>
      <c r="G68" s="36">
        <f>SUM(G69:G74)</f>
        <v>0</v>
      </c>
      <c r="H68" s="36">
        <f t="shared" ref="H68" si="1">SUM(H69:H74)</f>
        <v>0</v>
      </c>
    </row>
    <row r="69" spans="5:9" x14ac:dyDescent="0.25">
      <c r="E69" s="31" t="s">
        <v>114</v>
      </c>
      <c r="F69" s="11"/>
      <c r="G69" s="11"/>
      <c r="H69" s="12"/>
    </row>
    <row r="70" spans="5:9" x14ac:dyDescent="0.25">
      <c r="E70" s="31" t="s">
        <v>113</v>
      </c>
      <c r="F70" s="11"/>
      <c r="G70" s="11"/>
      <c r="H70" s="12"/>
    </row>
    <row r="71" spans="5:9" x14ac:dyDescent="0.25">
      <c r="E71" s="6" t="s">
        <v>115</v>
      </c>
      <c r="F71" s="10"/>
      <c r="G71" s="11"/>
      <c r="H71" s="12"/>
    </row>
    <row r="72" spans="5:9" x14ac:dyDescent="0.25">
      <c r="E72" s="6" t="s">
        <v>116</v>
      </c>
      <c r="F72" s="10"/>
      <c r="G72" s="11"/>
      <c r="H72" s="12"/>
    </row>
    <row r="73" spans="5:9" x14ac:dyDescent="0.25">
      <c r="E73" s="6" t="s">
        <v>117</v>
      </c>
      <c r="F73" s="10"/>
      <c r="G73" s="11"/>
      <c r="H73" s="12"/>
    </row>
    <row r="74" spans="5:9" x14ac:dyDescent="0.25">
      <c r="E74" s="31" t="s">
        <v>118</v>
      </c>
      <c r="F74" s="37"/>
      <c r="G74" s="38"/>
      <c r="H74" s="39"/>
      <c r="I74" s="41"/>
    </row>
    <row r="75" spans="5:9" x14ac:dyDescent="0.25">
      <c r="E75" s="6"/>
      <c r="F75" s="40"/>
      <c r="G75" s="40"/>
      <c r="H75" s="40"/>
    </row>
    <row r="76" spans="5:9" x14ac:dyDescent="0.25">
      <c r="F76" s="11"/>
      <c r="G76" s="11"/>
      <c r="H76" s="11"/>
    </row>
    <row r="77" spans="5:9" x14ac:dyDescent="0.25">
      <c r="E77" s="2" t="s">
        <v>119</v>
      </c>
      <c r="F77" s="35">
        <f>SUM(F78)</f>
        <v>0</v>
      </c>
      <c r="G77" s="35">
        <f t="shared" ref="G77:H77" si="2">SUM(G78)</f>
        <v>0</v>
      </c>
      <c r="H77" s="35">
        <f t="shared" si="2"/>
        <v>0</v>
      </c>
    </row>
    <row r="78" spans="5:9" x14ac:dyDescent="0.25">
      <c r="E78" s="31" t="s">
        <v>120</v>
      </c>
      <c r="F78" s="42"/>
      <c r="G78" s="43"/>
      <c r="H78" s="44"/>
    </row>
    <row r="79" spans="5:9" x14ac:dyDescent="0.25">
      <c r="E79" s="6"/>
      <c r="F79" s="8"/>
      <c r="G79" s="8"/>
      <c r="H79" s="8"/>
    </row>
    <row r="80" spans="5:9" x14ac:dyDescent="0.25">
      <c r="E80" s="6"/>
      <c r="F80" s="16"/>
      <c r="G80" s="16"/>
      <c r="H80" s="16"/>
    </row>
    <row r="81" spans="5:8" hidden="1" x14ac:dyDescent="0.25">
      <c r="E81" s="6"/>
      <c r="F81" s="3">
        <f>SUM(F82:F85)</f>
        <v>0</v>
      </c>
      <c r="G81" s="3">
        <f>SUM(G82:G85)</f>
        <v>0</v>
      </c>
      <c r="H81" s="3">
        <f>SUM(H82:H85)</f>
        <v>0</v>
      </c>
    </row>
    <row r="82" spans="5:8" hidden="1" x14ac:dyDescent="0.25">
      <c r="E82" s="6"/>
      <c r="F82" s="7"/>
      <c r="G82" s="8"/>
      <c r="H82" s="9"/>
    </row>
    <row r="83" spans="5:8" hidden="1" x14ac:dyDescent="0.25">
      <c r="E83" s="6"/>
      <c r="F83" s="10"/>
      <c r="G83" s="11"/>
      <c r="H83" s="12"/>
    </row>
    <row r="84" spans="5:8" hidden="1" x14ac:dyDescent="0.25">
      <c r="E84" s="6"/>
      <c r="F84" s="10"/>
      <c r="G84" s="11"/>
      <c r="H84" s="12"/>
    </row>
    <row r="85" spans="5:8" hidden="1" x14ac:dyDescent="0.25">
      <c r="E85" s="6"/>
      <c r="F85" s="13"/>
      <c r="G85" s="14"/>
      <c r="H85" s="15"/>
    </row>
    <row r="86" spans="5:8" hidden="1" x14ac:dyDescent="0.25">
      <c r="F86" s="16"/>
      <c r="G86" s="16"/>
      <c r="H86" s="16"/>
    </row>
    <row r="87" spans="5:8" hidden="1" x14ac:dyDescent="0.25">
      <c r="E87" s="2"/>
      <c r="F87" s="3">
        <f>SUM(F88:F91)</f>
        <v>0</v>
      </c>
      <c r="G87" s="3">
        <f>SUM(G88:G91)</f>
        <v>0</v>
      </c>
      <c r="H87" s="3">
        <f>SUM(H88:H91)</f>
        <v>0</v>
      </c>
    </row>
    <row r="88" spans="5:8" hidden="1" x14ac:dyDescent="0.25">
      <c r="E88" s="6"/>
      <c r="F88" s="7"/>
      <c r="G88" s="8"/>
      <c r="H88" s="9"/>
    </row>
    <row r="89" spans="5:8" hidden="1" x14ac:dyDescent="0.25">
      <c r="E89" s="6"/>
      <c r="F89" s="10"/>
      <c r="G89" s="11"/>
      <c r="H89" s="12"/>
    </row>
    <row r="90" spans="5:8" hidden="1" x14ac:dyDescent="0.25">
      <c r="E90" s="6"/>
      <c r="F90" s="10"/>
      <c r="G90" s="11"/>
      <c r="H90" s="12"/>
    </row>
    <row r="91" spans="5:8" hidden="1" x14ac:dyDescent="0.25">
      <c r="E91" s="6"/>
      <c r="F91" s="13"/>
      <c r="G91" s="14"/>
      <c r="H91" s="15"/>
    </row>
    <row r="92" spans="5:8" hidden="1" x14ac:dyDescent="0.25">
      <c r="F92" s="16"/>
      <c r="G92" s="16"/>
      <c r="H92" s="16"/>
    </row>
    <row r="93" spans="5:8" hidden="1" x14ac:dyDescent="0.25">
      <c r="E93" s="2"/>
      <c r="F93" s="3">
        <f>SUM(F94:F97)</f>
        <v>0</v>
      </c>
      <c r="G93" s="3">
        <f>SUM(G94:G97)</f>
        <v>0</v>
      </c>
      <c r="H93" s="3">
        <f>SUM(H94:H97)</f>
        <v>0</v>
      </c>
    </row>
    <row r="94" spans="5:8" hidden="1" x14ac:dyDescent="0.25">
      <c r="E94" s="6"/>
      <c r="F94" s="7"/>
      <c r="G94" s="8"/>
      <c r="H94" s="9"/>
    </row>
    <row r="95" spans="5:8" hidden="1" x14ac:dyDescent="0.25">
      <c r="E95" s="6"/>
      <c r="F95" s="10"/>
      <c r="G95" s="11"/>
      <c r="H95" s="12"/>
    </row>
    <row r="96" spans="5:8" hidden="1" x14ac:dyDescent="0.25">
      <c r="E96" s="6"/>
      <c r="F96" s="10"/>
      <c r="G96" s="11"/>
      <c r="H96" s="12"/>
    </row>
    <row r="97" spans="5:8" hidden="1" x14ac:dyDescent="0.25">
      <c r="E97" s="6"/>
      <c r="F97" s="13"/>
      <c r="G97" s="14"/>
      <c r="H97" s="15"/>
    </row>
    <row r="98" spans="5:8" hidden="1" x14ac:dyDescent="0.25">
      <c r="F98" s="16"/>
      <c r="G98" s="16"/>
      <c r="H98" s="16"/>
    </row>
    <row r="99" spans="5:8" hidden="1" x14ac:dyDescent="0.25">
      <c r="E99" s="2"/>
      <c r="F99" s="3">
        <f>SUM(F100:F103)</f>
        <v>0</v>
      </c>
      <c r="G99" s="3">
        <f>SUM(G100:G103)</f>
        <v>0</v>
      </c>
      <c r="H99" s="3">
        <f>SUM(H100:H103)</f>
        <v>0</v>
      </c>
    </row>
    <row r="100" spans="5:8" hidden="1" x14ac:dyDescent="0.25">
      <c r="E100" s="6"/>
      <c r="F100" s="7"/>
      <c r="G100" s="8"/>
      <c r="H100" s="9"/>
    </row>
    <row r="101" spans="5:8" hidden="1" x14ac:dyDescent="0.25">
      <c r="E101" s="6"/>
      <c r="F101" s="10"/>
      <c r="G101" s="11"/>
      <c r="H101" s="12"/>
    </row>
    <row r="102" spans="5:8" hidden="1" x14ac:dyDescent="0.25">
      <c r="E102" s="6"/>
      <c r="F102" s="10"/>
      <c r="G102" s="11"/>
      <c r="H102" s="12"/>
    </row>
    <row r="103" spans="5:8" hidden="1" x14ac:dyDescent="0.25">
      <c r="E103" s="6"/>
      <c r="F103" s="13"/>
      <c r="G103" s="14"/>
      <c r="H103" s="15"/>
    </row>
    <row r="104" spans="5:8" hidden="1" x14ac:dyDescent="0.25">
      <c r="F104" s="16"/>
      <c r="G104" s="16"/>
      <c r="H104" s="16"/>
    </row>
    <row r="105" spans="5:8" hidden="1" x14ac:dyDescent="0.25">
      <c r="E105" s="2"/>
      <c r="F105" s="3">
        <f>SUM(F106:F109)</f>
        <v>0</v>
      </c>
      <c r="G105" s="3">
        <f>SUM(G106:G109)</f>
        <v>0</v>
      </c>
      <c r="H105" s="3">
        <f>SUM(H106:H109)</f>
        <v>0</v>
      </c>
    </row>
    <row r="106" spans="5:8" hidden="1" x14ac:dyDescent="0.25">
      <c r="E106" s="6"/>
      <c r="F106" s="7"/>
      <c r="G106" s="8"/>
      <c r="H106" s="9"/>
    </row>
    <row r="107" spans="5:8" hidden="1" x14ac:dyDescent="0.25">
      <c r="E107" s="6"/>
      <c r="F107" s="10"/>
      <c r="G107" s="11"/>
      <c r="H107" s="12"/>
    </row>
    <row r="108" spans="5:8" hidden="1" x14ac:dyDescent="0.25">
      <c r="E108" s="6"/>
      <c r="F108" s="10"/>
      <c r="G108" s="11"/>
      <c r="H108" s="12"/>
    </row>
    <row r="109" spans="5:8" hidden="1" x14ac:dyDescent="0.25">
      <c r="E109" s="6"/>
      <c r="F109" s="13"/>
      <c r="G109" s="14"/>
      <c r="H109" s="15"/>
    </row>
    <row r="110" spans="5:8" hidden="1" x14ac:dyDescent="0.25">
      <c r="F110" s="16"/>
      <c r="G110" s="16"/>
      <c r="H110" s="16"/>
    </row>
    <row r="111" spans="5:8" hidden="1" x14ac:dyDescent="0.25">
      <c r="E111" s="2"/>
      <c r="F111" s="3">
        <f>SUM(F112:F115)</f>
        <v>0</v>
      </c>
      <c r="G111" s="3">
        <f>SUM(G112:G115)</f>
        <v>0</v>
      </c>
      <c r="H111" s="3">
        <f>SUM(H112:H115)</f>
        <v>0</v>
      </c>
    </row>
    <row r="112" spans="5:8" hidden="1" x14ac:dyDescent="0.25">
      <c r="E112" s="6"/>
      <c r="F112" s="7"/>
      <c r="G112" s="8"/>
      <c r="H112" s="9"/>
    </row>
    <row r="113" spans="5:8" hidden="1" x14ac:dyDescent="0.25">
      <c r="E113" s="6"/>
      <c r="F113" s="10"/>
      <c r="G113" s="11"/>
      <c r="H113" s="12"/>
    </row>
    <row r="114" spans="5:8" hidden="1" x14ac:dyDescent="0.25">
      <c r="E114" s="6"/>
      <c r="F114" s="10"/>
      <c r="G114" s="11"/>
      <c r="H114" s="12"/>
    </row>
    <row r="115" spans="5:8" hidden="1" x14ac:dyDescent="0.25">
      <c r="E115" s="6"/>
      <c r="F115" s="13"/>
      <c r="G115" s="14"/>
      <c r="H115" s="15"/>
    </row>
    <row r="116" spans="5:8" x14ac:dyDescent="0.25">
      <c r="E116" s="17" t="s">
        <v>99</v>
      </c>
      <c r="F116" s="18">
        <f>SUM(F45)</f>
        <v>0</v>
      </c>
      <c r="G116" s="18">
        <f>SUM(G45)</f>
        <v>0</v>
      </c>
      <c r="H116" s="18">
        <f>SUM(H45)</f>
        <v>0</v>
      </c>
    </row>
    <row r="117" spans="5:8" x14ac:dyDescent="0.25">
      <c r="F117" s="21"/>
      <c r="G117" s="21"/>
      <c r="H117" s="21"/>
    </row>
    <row r="118" spans="5:8" x14ac:dyDescent="0.25">
      <c r="F118" s="21"/>
      <c r="G118" s="21"/>
      <c r="H118" s="21"/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5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E1:I248"/>
  <sheetViews>
    <sheetView showGridLines="0" topLeftCell="A58" workbookViewId="0">
      <selection activeCell="M49" sqref="M49"/>
    </sheetView>
  </sheetViews>
  <sheetFormatPr defaultRowHeight="13.2" x14ac:dyDescent="0.25"/>
  <cols>
    <col min="1" max="4" width="1.77734375" customWidth="1"/>
    <col min="5" max="5" width="71" bestFit="1" customWidth="1"/>
    <col min="6" max="8" width="14.21875" bestFit="1" customWidth="1"/>
  </cols>
  <sheetData>
    <row r="1" spans="5:8" ht="14.55" customHeight="1" x14ac:dyDescent="0.3">
      <c r="E1" s="49" t="s">
        <v>0</v>
      </c>
      <c r="F1" s="49"/>
      <c r="G1" s="49"/>
      <c r="H1" s="49"/>
    </row>
    <row r="2" spans="5:8" x14ac:dyDescent="0.25">
      <c r="E2" s="50" t="s">
        <v>1</v>
      </c>
      <c r="F2" s="50"/>
      <c r="G2" s="50"/>
      <c r="H2" s="50"/>
    </row>
    <row r="3" spans="5:8" ht="26.4" x14ac:dyDescent="0.25">
      <c r="E3" s="22" t="s">
        <v>51</v>
      </c>
      <c r="F3" s="1" t="s">
        <v>3</v>
      </c>
      <c r="G3" s="1" t="s">
        <v>4</v>
      </c>
      <c r="H3" s="1" t="s">
        <v>5</v>
      </c>
    </row>
    <row r="4" spans="5:8" ht="13.8" x14ac:dyDescent="0.25">
      <c r="E4" s="23" t="s">
        <v>6</v>
      </c>
      <c r="F4" s="24" t="s">
        <v>7</v>
      </c>
      <c r="G4" s="24" t="s">
        <v>7</v>
      </c>
      <c r="H4" s="24" t="s">
        <v>7</v>
      </c>
    </row>
    <row r="5" spans="5:8" ht="13.8" x14ac:dyDescent="0.3">
      <c r="E5" s="25" t="s">
        <v>8</v>
      </c>
      <c r="F5" s="3">
        <v>463631000</v>
      </c>
      <c r="G5" s="3">
        <v>494128000</v>
      </c>
      <c r="H5" s="3">
        <v>521455000</v>
      </c>
    </row>
    <row r="6" spans="5:8" ht="13.8" x14ac:dyDescent="0.3">
      <c r="E6" s="25" t="s">
        <v>9</v>
      </c>
      <c r="F6" s="3"/>
      <c r="G6" s="3"/>
      <c r="H6" s="3"/>
    </row>
    <row r="7" spans="5:8" ht="13.8" x14ac:dyDescent="0.25">
      <c r="E7" s="23" t="s">
        <v>10</v>
      </c>
      <c r="F7" s="4">
        <f>SUM(F8:F19)</f>
        <v>344193000</v>
      </c>
      <c r="G7" s="4">
        <f>SUM(G8:G19)</f>
        <v>381768000</v>
      </c>
      <c r="H7" s="4">
        <f>SUM(H8:H19)</f>
        <v>382793000</v>
      </c>
    </row>
    <row r="8" spans="5:8" ht="13.8" x14ac:dyDescent="0.3">
      <c r="E8" s="26" t="s">
        <v>11</v>
      </c>
      <c r="F8" s="11">
        <v>241802000</v>
      </c>
      <c r="G8" s="11">
        <v>253285000</v>
      </c>
      <c r="H8" s="11">
        <v>265254000</v>
      </c>
    </row>
    <row r="9" spans="5:8" ht="13.8" x14ac:dyDescent="0.3">
      <c r="E9" s="26" t="s">
        <v>12</v>
      </c>
      <c r="F9" s="11"/>
      <c r="G9" s="11"/>
      <c r="H9" s="11"/>
    </row>
    <row r="10" spans="5:8" ht="13.8" x14ac:dyDescent="0.3">
      <c r="E10" s="26" t="s">
        <v>13</v>
      </c>
      <c r="F10" s="19"/>
      <c r="G10" s="19"/>
      <c r="H10" s="19"/>
    </row>
    <row r="11" spans="5:8" ht="13.8" x14ac:dyDescent="0.3">
      <c r="E11" s="26" t="s">
        <v>14</v>
      </c>
      <c r="F11" s="11"/>
      <c r="G11" s="11"/>
      <c r="H11" s="11"/>
    </row>
    <row r="12" spans="5:8" ht="13.8" x14ac:dyDescent="0.3">
      <c r="E12" s="26" t="s">
        <v>15</v>
      </c>
      <c r="F12" s="19"/>
      <c r="G12" s="19"/>
      <c r="H12" s="19"/>
    </row>
    <row r="13" spans="5:8" ht="13.8" x14ac:dyDescent="0.3">
      <c r="E13" s="26" t="s">
        <v>16</v>
      </c>
      <c r="F13" s="19">
        <v>2391000</v>
      </c>
      <c r="G13" s="19">
        <v>2498000</v>
      </c>
      <c r="H13" s="19">
        <v>2610000</v>
      </c>
    </row>
    <row r="14" spans="5:8" ht="13.8" x14ac:dyDescent="0.3">
      <c r="E14" s="26" t="s">
        <v>17</v>
      </c>
      <c r="F14" s="19"/>
      <c r="G14" s="19"/>
      <c r="H14" s="19"/>
    </row>
    <row r="15" spans="5:8" ht="13.8" x14ac:dyDescent="0.3">
      <c r="E15" s="26" t="s">
        <v>18</v>
      </c>
      <c r="F15" s="11"/>
      <c r="G15" s="11">
        <v>10000000</v>
      </c>
      <c r="H15" s="11">
        <v>10000000</v>
      </c>
    </row>
    <row r="16" spans="5:8" ht="13.8" x14ac:dyDescent="0.3">
      <c r="E16" s="26" t="s">
        <v>19</v>
      </c>
      <c r="F16" s="11">
        <v>100000000</v>
      </c>
      <c r="G16" s="11">
        <v>115985000</v>
      </c>
      <c r="H16" s="11">
        <v>104929000</v>
      </c>
    </row>
    <row r="17" spans="5:8" ht="13.8" x14ac:dyDescent="0.3">
      <c r="E17" s="26" t="s">
        <v>20</v>
      </c>
      <c r="F17" s="19"/>
      <c r="G17" s="19"/>
      <c r="H17" s="19"/>
    </row>
    <row r="18" spans="5:8" ht="13.8" x14ac:dyDescent="0.3">
      <c r="E18" s="26" t="s">
        <v>21</v>
      </c>
      <c r="F18" s="11"/>
      <c r="G18" s="11"/>
      <c r="H18" s="11"/>
    </row>
    <row r="19" spans="5:8" ht="13.8" x14ac:dyDescent="0.3">
      <c r="E19" s="26" t="s">
        <v>22</v>
      </c>
      <c r="F19" s="11"/>
      <c r="G19" s="11"/>
      <c r="H19" s="11"/>
    </row>
    <row r="20" spans="5:8" ht="13.8" x14ac:dyDescent="0.25">
      <c r="E20" s="23" t="s">
        <v>23</v>
      </c>
      <c r="F20" s="3">
        <f>SUM(F21:F29)</f>
        <v>7368000</v>
      </c>
      <c r="G20" s="3">
        <f>SUM(G21:G29)</f>
        <v>1200000</v>
      </c>
      <c r="H20" s="3">
        <f>SUM(H21:H29)</f>
        <v>1338000</v>
      </c>
    </row>
    <row r="21" spans="5:8" ht="13.8" x14ac:dyDescent="0.3">
      <c r="E21" s="26" t="s">
        <v>24</v>
      </c>
      <c r="F21" s="19">
        <v>1200000</v>
      </c>
      <c r="G21" s="19">
        <v>1200000</v>
      </c>
      <c r="H21" s="19">
        <v>1338000</v>
      </c>
    </row>
    <row r="22" spans="5:8" ht="13.8" x14ac:dyDescent="0.3">
      <c r="E22" s="26" t="s">
        <v>25</v>
      </c>
      <c r="F22" s="27"/>
      <c r="G22" s="27"/>
      <c r="H22" s="27"/>
    </row>
    <row r="23" spans="5:8" ht="13.8" x14ac:dyDescent="0.3">
      <c r="E23" s="26" t="s">
        <v>26</v>
      </c>
      <c r="F23" s="11">
        <v>6168000</v>
      </c>
      <c r="G23" s="11"/>
      <c r="H23" s="11"/>
    </row>
    <row r="24" spans="5:8" ht="13.8" x14ac:dyDescent="0.3">
      <c r="E24" s="26" t="s">
        <v>27</v>
      </c>
      <c r="F24" s="11"/>
      <c r="G24" s="11"/>
      <c r="H24" s="11"/>
    </row>
    <row r="25" spans="5:8" ht="13.8" x14ac:dyDescent="0.3">
      <c r="E25" s="26" t="s">
        <v>28</v>
      </c>
      <c r="F25" s="19"/>
      <c r="G25" s="19"/>
      <c r="H25" s="19"/>
    </row>
    <row r="26" spans="5:8" ht="13.8" x14ac:dyDescent="0.3">
      <c r="E26" s="26" t="s">
        <v>29</v>
      </c>
      <c r="F26" s="11"/>
      <c r="G26" s="11"/>
      <c r="H26" s="11"/>
    </row>
    <row r="27" spans="5:8" ht="13.8" x14ac:dyDescent="0.3">
      <c r="E27" s="26" t="s">
        <v>30</v>
      </c>
      <c r="F27" s="11"/>
      <c r="G27" s="11"/>
      <c r="H27" s="11"/>
    </row>
    <row r="28" spans="5:8" ht="13.8" x14ac:dyDescent="0.3">
      <c r="E28" s="26" t="s">
        <v>31</v>
      </c>
      <c r="F28" s="19"/>
      <c r="G28" s="19"/>
      <c r="H28" s="19"/>
    </row>
    <row r="29" spans="5:8" ht="13.8" x14ac:dyDescent="0.3">
      <c r="E29" s="26" t="s">
        <v>32</v>
      </c>
      <c r="F29" s="11"/>
      <c r="G29" s="11"/>
      <c r="H29" s="11"/>
    </row>
    <row r="30" spans="5:8" ht="13.8" x14ac:dyDescent="0.25">
      <c r="E30" s="28" t="s">
        <v>33</v>
      </c>
      <c r="F30" s="18">
        <f>+F5+F6+F7+F20</f>
        <v>815192000</v>
      </c>
      <c r="G30" s="18">
        <f>+G5+G6+G7+G20</f>
        <v>877096000</v>
      </c>
      <c r="H30" s="18">
        <f>+H5+H6+H7+H20</f>
        <v>905586000</v>
      </c>
    </row>
    <row r="31" spans="5:8" ht="13.8" x14ac:dyDescent="0.25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3.8" x14ac:dyDescent="0.25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ht="13.8" x14ac:dyDescent="0.3">
      <c r="E33" s="26" t="s">
        <v>18</v>
      </c>
      <c r="F33" s="11"/>
      <c r="G33" s="11"/>
      <c r="H33" s="11"/>
    </row>
    <row r="34" spans="5:8" ht="13.8" x14ac:dyDescent="0.3">
      <c r="E34" s="26" t="s">
        <v>36</v>
      </c>
      <c r="F34" s="11"/>
      <c r="G34" s="11"/>
      <c r="H34" s="11"/>
    </row>
    <row r="35" spans="5:8" ht="13.8" x14ac:dyDescent="0.3">
      <c r="E35" s="26" t="s">
        <v>37</v>
      </c>
      <c r="F35" s="11"/>
      <c r="G35" s="11"/>
      <c r="H35" s="11"/>
    </row>
    <row r="36" spans="5:8" ht="13.8" x14ac:dyDescent="0.3">
      <c r="E36" s="26" t="s">
        <v>38</v>
      </c>
      <c r="F36" s="11"/>
      <c r="G36" s="11"/>
      <c r="H36" s="11"/>
    </row>
    <row r="37" spans="5:8" ht="13.8" x14ac:dyDescent="0.3">
      <c r="E37" s="26" t="s">
        <v>19</v>
      </c>
      <c r="F37" s="11"/>
      <c r="G37" s="11"/>
      <c r="H37" s="11"/>
    </row>
    <row r="38" spans="5:8" ht="13.8" x14ac:dyDescent="0.3">
      <c r="E38" s="26" t="s">
        <v>39</v>
      </c>
      <c r="F38" s="11"/>
      <c r="G38" s="11"/>
      <c r="H38" s="11"/>
    </row>
    <row r="39" spans="5:8" ht="13.8" x14ac:dyDescent="0.25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.8" x14ac:dyDescent="0.3">
      <c r="E40" s="26" t="s">
        <v>25</v>
      </c>
      <c r="F40" s="19"/>
      <c r="G40" s="19"/>
      <c r="H40" s="19"/>
    </row>
    <row r="41" spans="5:8" ht="13.8" x14ac:dyDescent="0.25">
      <c r="E41" s="29" t="s">
        <v>40</v>
      </c>
      <c r="F41" s="30">
        <f>+F32+F39</f>
        <v>0</v>
      </c>
      <c r="G41" s="30">
        <f>+G32+G39</f>
        <v>0</v>
      </c>
      <c r="H41" s="30">
        <f>+H32+H39</f>
        <v>0</v>
      </c>
    </row>
    <row r="42" spans="5:8" ht="13.8" x14ac:dyDescent="0.25">
      <c r="E42" s="29" t="s">
        <v>41</v>
      </c>
      <c r="F42" s="30">
        <f>+F30+F41</f>
        <v>815192000</v>
      </c>
      <c r="G42" s="30">
        <f>+G30+G41</f>
        <v>877096000</v>
      </c>
      <c r="H42" s="30">
        <f>+H30+H41</f>
        <v>905586000</v>
      </c>
    </row>
    <row r="43" spans="5:8" x14ac:dyDescent="0.25">
      <c r="F43" s="21"/>
      <c r="G43" s="21"/>
      <c r="H43" s="21"/>
    </row>
    <row r="44" spans="5:8" x14ac:dyDescent="0.25">
      <c r="E44" s="2" t="s">
        <v>96</v>
      </c>
      <c r="F44" s="3"/>
      <c r="G44" s="3"/>
      <c r="H44" s="3"/>
    </row>
    <row r="45" spans="5:8" x14ac:dyDescent="0.25">
      <c r="E45" s="2" t="s">
        <v>97</v>
      </c>
      <c r="F45" s="4">
        <f>SUM(F47,F62,F68,F77)</f>
        <v>0</v>
      </c>
      <c r="G45" s="4">
        <f>SUM(G47,G62,G68,G77)</f>
        <v>0</v>
      </c>
      <c r="H45" s="4">
        <f>SUM(H47,H62,H68,H77)</f>
        <v>0</v>
      </c>
    </row>
    <row r="46" spans="5:8" x14ac:dyDescent="0.25">
      <c r="E46" s="5" t="s">
        <v>98</v>
      </c>
      <c r="F46" s="3"/>
      <c r="G46" s="3"/>
      <c r="H46" s="3"/>
    </row>
    <row r="47" spans="5:8" x14ac:dyDescent="0.25">
      <c r="E47" s="2" t="s">
        <v>100</v>
      </c>
      <c r="F47" s="3">
        <f>SUM(F48:F59)</f>
        <v>0</v>
      </c>
      <c r="G47" s="3">
        <f>SUM(G48:G59)</f>
        <v>0</v>
      </c>
      <c r="H47" s="3">
        <f>SUM(H48:H59)</f>
        <v>0</v>
      </c>
    </row>
    <row r="48" spans="5:8" x14ac:dyDescent="0.25">
      <c r="E48" s="6" t="s">
        <v>121</v>
      </c>
      <c r="F48" s="7"/>
      <c r="G48" s="8"/>
      <c r="H48" s="9"/>
    </row>
    <row r="49" spans="5:8" x14ac:dyDescent="0.25">
      <c r="E49" s="6" t="s">
        <v>101</v>
      </c>
      <c r="F49" s="10"/>
      <c r="G49" s="11"/>
      <c r="H49" s="12"/>
    </row>
    <row r="50" spans="5:8" x14ac:dyDescent="0.25">
      <c r="E50" s="6" t="s">
        <v>102</v>
      </c>
      <c r="F50" s="10"/>
      <c r="G50" s="11"/>
      <c r="H50" s="12"/>
    </row>
    <row r="51" spans="5:8" x14ac:dyDescent="0.25">
      <c r="E51" s="31" t="s">
        <v>103</v>
      </c>
      <c r="F51" s="16"/>
      <c r="G51" s="16"/>
      <c r="H51" s="32"/>
    </row>
    <row r="52" spans="5:8" x14ac:dyDescent="0.25">
      <c r="E52" s="31" t="s">
        <v>104</v>
      </c>
      <c r="F52" s="11"/>
      <c r="G52" s="11"/>
      <c r="H52" s="12"/>
    </row>
    <row r="53" spans="5:8" x14ac:dyDescent="0.25">
      <c r="E53" s="31" t="s">
        <v>105</v>
      </c>
      <c r="F53" s="11"/>
      <c r="G53" s="11"/>
      <c r="H53" s="12"/>
    </row>
    <row r="54" spans="5:8" x14ac:dyDescent="0.25">
      <c r="E54" s="31" t="s">
        <v>106</v>
      </c>
      <c r="F54" s="11"/>
      <c r="G54" s="11"/>
      <c r="H54" s="12"/>
    </row>
    <row r="55" spans="5:8" x14ac:dyDescent="0.25">
      <c r="E55" s="31" t="s">
        <v>107</v>
      </c>
      <c r="F55" s="16"/>
      <c r="G55" s="16"/>
      <c r="H55" s="32"/>
    </row>
    <row r="56" spans="5:8" x14ac:dyDescent="0.25">
      <c r="E56" s="31" t="s">
        <v>108</v>
      </c>
      <c r="F56" s="3"/>
      <c r="G56" s="3"/>
      <c r="H56" s="33"/>
    </row>
    <row r="57" spans="5:8" x14ac:dyDescent="0.25">
      <c r="E57" s="31" t="s">
        <v>123</v>
      </c>
      <c r="F57" s="34"/>
      <c r="G57" s="3"/>
      <c r="H57" s="33"/>
    </row>
    <row r="58" spans="5:8" x14ac:dyDescent="0.25">
      <c r="E58" s="6" t="s">
        <v>122</v>
      </c>
      <c r="F58" s="34"/>
      <c r="G58" s="3"/>
      <c r="H58" s="33"/>
    </row>
    <row r="59" spans="5:8" x14ac:dyDescent="0.25">
      <c r="E59" s="6" t="s">
        <v>124</v>
      </c>
      <c r="F59" s="13"/>
      <c r="G59" s="14"/>
      <c r="H59" s="15"/>
    </row>
    <row r="60" spans="5:8" x14ac:dyDescent="0.25">
      <c r="E60" s="6"/>
      <c r="F60" s="11"/>
      <c r="G60" s="11"/>
      <c r="H60" s="8"/>
    </row>
    <row r="61" spans="5:8" x14ac:dyDescent="0.25">
      <c r="F61" s="11"/>
      <c r="G61" s="11"/>
      <c r="H61" s="11"/>
    </row>
    <row r="62" spans="5:8" x14ac:dyDescent="0.25">
      <c r="E62" s="2" t="s">
        <v>109</v>
      </c>
      <c r="F62" s="35">
        <f>SUM(F63:F66)</f>
        <v>0</v>
      </c>
      <c r="G62" s="35">
        <f t="shared" ref="G62:H62" si="0">SUM(G63:G66)</f>
        <v>0</v>
      </c>
      <c r="H62" s="35">
        <f t="shared" si="0"/>
        <v>0</v>
      </c>
    </row>
    <row r="63" spans="5:8" x14ac:dyDescent="0.25">
      <c r="E63" s="31" t="s">
        <v>110</v>
      </c>
      <c r="F63" s="16"/>
      <c r="G63" s="16"/>
      <c r="H63" s="32"/>
    </row>
    <row r="64" spans="5:8" x14ac:dyDescent="0.25">
      <c r="E64" s="31" t="s">
        <v>111</v>
      </c>
      <c r="F64" s="3"/>
      <c r="G64" s="3"/>
      <c r="H64" s="33"/>
    </row>
    <row r="65" spans="5:9" x14ac:dyDescent="0.25">
      <c r="E65" s="31" t="s">
        <v>125</v>
      </c>
      <c r="F65" s="11"/>
      <c r="G65" s="11"/>
      <c r="H65" s="12"/>
    </row>
    <row r="66" spans="5:9" x14ac:dyDescent="0.25">
      <c r="E66" s="31" t="s">
        <v>126</v>
      </c>
      <c r="F66" s="13"/>
      <c r="G66" s="14"/>
      <c r="H66" s="15"/>
    </row>
    <row r="67" spans="5:9" x14ac:dyDescent="0.25">
      <c r="E67" s="6"/>
      <c r="F67" s="11"/>
      <c r="G67" s="11"/>
      <c r="H67" s="11"/>
    </row>
    <row r="68" spans="5:9" x14ac:dyDescent="0.25">
      <c r="E68" s="2" t="s">
        <v>112</v>
      </c>
      <c r="F68" s="36">
        <f>SUM(F69:F74)</f>
        <v>0</v>
      </c>
      <c r="G68" s="36">
        <f>SUM(G69:G74)</f>
        <v>0</v>
      </c>
      <c r="H68" s="36">
        <f t="shared" ref="H68" si="1">SUM(H69:H74)</f>
        <v>0</v>
      </c>
    </row>
    <row r="69" spans="5:9" x14ac:dyDescent="0.25">
      <c r="E69" s="31" t="s">
        <v>114</v>
      </c>
      <c r="F69" s="11"/>
      <c r="G69" s="11"/>
      <c r="H69" s="12"/>
    </row>
    <row r="70" spans="5:9" x14ac:dyDescent="0.25">
      <c r="E70" s="31" t="s">
        <v>113</v>
      </c>
      <c r="F70" s="11"/>
      <c r="G70" s="11"/>
      <c r="H70" s="12"/>
    </row>
    <row r="71" spans="5:9" x14ac:dyDescent="0.25">
      <c r="E71" s="6" t="s">
        <v>115</v>
      </c>
      <c r="F71" s="10"/>
      <c r="G71" s="11"/>
      <c r="H71" s="12"/>
    </row>
    <row r="72" spans="5:9" x14ac:dyDescent="0.25">
      <c r="E72" s="6" t="s">
        <v>116</v>
      </c>
      <c r="F72" s="10"/>
      <c r="G72" s="11"/>
      <c r="H72" s="12"/>
    </row>
    <row r="73" spans="5:9" x14ac:dyDescent="0.25">
      <c r="E73" s="6" t="s">
        <v>117</v>
      </c>
      <c r="F73" s="10"/>
      <c r="G73" s="11"/>
      <c r="H73" s="12"/>
    </row>
    <row r="74" spans="5:9" x14ac:dyDescent="0.25">
      <c r="E74" s="31" t="s">
        <v>118</v>
      </c>
      <c r="F74" s="37"/>
      <c r="G74" s="38"/>
      <c r="H74" s="39"/>
      <c r="I74" s="41"/>
    </row>
    <row r="75" spans="5:9" x14ac:dyDescent="0.25">
      <c r="E75" s="6"/>
      <c r="F75" s="40"/>
      <c r="G75" s="40"/>
      <c r="H75" s="40"/>
    </row>
    <row r="76" spans="5:9" x14ac:dyDescent="0.25">
      <c r="F76" s="11"/>
      <c r="G76" s="11"/>
      <c r="H76" s="11"/>
    </row>
    <row r="77" spans="5:9" x14ac:dyDescent="0.25">
      <c r="E77" s="2" t="s">
        <v>119</v>
      </c>
      <c r="F77" s="35">
        <f>SUM(F78)</f>
        <v>0</v>
      </c>
      <c r="G77" s="35">
        <f t="shared" ref="G77:H77" si="2">SUM(G78)</f>
        <v>0</v>
      </c>
      <c r="H77" s="35">
        <f t="shared" si="2"/>
        <v>0</v>
      </c>
    </row>
    <row r="78" spans="5:9" x14ac:dyDescent="0.25">
      <c r="E78" s="31" t="s">
        <v>120</v>
      </c>
      <c r="F78" s="42"/>
      <c r="G78" s="43"/>
      <c r="H78" s="44"/>
    </row>
    <row r="79" spans="5:9" x14ac:dyDescent="0.25">
      <c r="E79" s="6"/>
      <c r="F79" s="8"/>
      <c r="G79" s="8"/>
      <c r="H79" s="8"/>
    </row>
    <row r="80" spans="5:9" x14ac:dyDescent="0.25">
      <c r="E80" s="6"/>
      <c r="F80" s="16"/>
      <c r="G80" s="16"/>
      <c r="H80" s="16"/>
    </row>
    <row r="81" spans="5:8" hidden="1" x14ac:dyDescent="0.25">
      <c r="E81" s="6"/>
      <c r="F81" s="3">
        <f>SUM(F82:F85)</f>
        <v>0</v>
      </c>
      <c r="G81" s="3">
        <f>SUM(G82:G85)</f>
        <v>0</v>
      </c>
      <c r="H81" s="3">
        <f>SUM(H82:H85)</f>
        <v>0</v>
      </c>
    </row>
    <row r="82" spans="5:8" hidden="1" x14ac:dyDescent="0.25">
      <c r="E82" s="6"/>
      <c r="F82" s="7"/>
      <c r="G82" s="8"/>
      <c r="H82" s="9"/>
    </row>
    <row r="83" spans="5:8" hidden="1" x14ac:dyDescent="0.25">
      <c r="E83" s="6"/>
      <c r="F83" s="10"/>
      <c r="G83" s="11"/>
      <c r="H83" s="12"/>
    </row>
    <row r="84" spans="5:8" hidden="1" x14ac:dyDescent="0.25">
      <c r="E84" s="6"/>
      <c r="F84" s="10"/>
      <c r="G84" s="11"/>
      <c r="H84" s="12"/>
    </row>
    <row r="85" spans="5:8" hidden="1" x14ac:dyDescent="0.25">
      <c r="E85" s="6"/>
      <c r="F85" s="13"/>
      <c r="G85" s="14"/>
      <c r="H85" s="15"/>
    </row>
    <row r="86" spans="5:8" hidden="1" x14ac:dyDescent="0.25">
      <c r="F86" s="16"/>
      <c r="G86" s="16"/>
      <c r="H86" s="16"/>
    </row>
    <row r="87" spans="5:8" hidden="1" x14ac:dyDescent="0.25">
      <c r="E87" s="2"/>
      <c r="F87" s="3">
        <f>SUM(F88:F91)</f>
        <v>0</v>
      </c>
      <c r="G87" s="3">
        <f>SUM(G88:G91)</f>
        <v>0</v>
      </c>
      <c r="H87" s="3">
        <f>SUM(H88:H91)</f>
        <v>0</v>
      </c>
    </row>
    <row r="88" spans="5:8" hidden="1" x14ac:dyDescent="0.25">
      <c r="E88" s="6"/>
      <c r="F88" s="7"/>
      <c r="G88" s="8"/>
      <c r="H88" s="9"/>
    </row>
    <row r="89" spans="5:8" hidden="1" x14ac:dyDescent="0.25">
      <c r="E89" s="6"/>
      <c r="F89" s="10"/>
      <c r="G89" s="11"/>
      <c r="H89" s="12"/>
    </row>
    <row r="90" spans="5:8" hidden="1" x14ac:dyDescent="0.25">
      <c r="E90" s="6"/>
      <c r="F90" s="10"/>
      <c r="G90" s="11"/>
      <c r="H90" s="12"/>
    </row>
    <row r="91" spans="5:8" hidden="1" x14ac:dyDescent="0.25">
      <c r="E91" s="6"/>
      <c r="F91" s="13"/>
      <c r="G91" s="14"/>
      <c r="H91" s="15"/>
    </row>
    <row r="92" spans="5:8" hidden="1" x14ac:dyDescent="0.25">
      <c r="F92" s="16"/>
      <c r="G92" s="16"/>
      <c r="H92" s="16"/>
    </row>
    <row r="93" spans="5:8" hidden="1" x14ac:dyDescent="0.25">
      <c r="E93" s="2"/>
      <c r="F93" s="3">
        <f>SUM(F94:F97)</f>
        <v>0</v>
      </c>
      <c r="G93" s="3">
        <f>SUM(G94:G97)</f>
        <v>0</v>
      </c>
      <c r="H93" s="3">
        <f>SUM(H94:H97)</f>
        <v>0</v>
      </c>
    </row>
    <row r="94" spans="5:8" hidden="1" x14ac:dyDescent="0.25">
      <c r="E94" s="6"/>
      <c r="F94" s="7"/>
      <c r="G94" s="8"/>
      <c r="H94" s="9"/>
    </row>
    <row r="95" spans="5:8" hidden="1" x14ac:dyDescent="0.25">
      <c r="E95" s="6"/>
      <c r="F95" s="10"/>
      <c r="G95" s="11"/>
      <c r="H95" s="12"/>
    </row>
    <row r="96" spans="5:8" hidden="1" x14ac:dyDescent="0.25">
      <c r="E96" s="6"/>
      <c r="F96" s="10"/>
      <c r="G96" s="11"/>
      <c r="H96" s="12"/>
    </row>
    <row r="97" spans="5:8" hidden="1" x14ac:dyDescent="0.25">
      <c r="E97" s="6"/>
      <c r="F97" s="13"/>
      <c r="G97" s="14"/>
      <c r="H97" s="15"/>
    </row>
    <row r="98" spans="5:8" hidden="1" x14ac:dyDescent="0.25">
      <c r="F98" s="16"/>
      <c r="G98" s="16"/>
      <c r="H98" s="16"/>
    </row>
    <row r="99" spans="5:8" hidden="1" x14ac:dyDescent="0.25">
      <c r="E99" s="2"/>
      <c r="F99" s="3">
        <f>SUM(F100:F103)</f>
        <v>0</v>
      </c>
      <c r="G99" s="3">
        <f>SUM(G100:G103)</f>
        <v>0</v>
      </c>
      <c r="H99" s="3">
        <f>SUM(H100:H103)</f>
        <v>0</v>
      </c>
    </row>
    <row r="100" spans="5:8" hidden="1" x14ac:dyDescent="0.25">
      <c r="E100" s="6"/>
      <c r="F100" s="7"/>
      <c r="G100" s="8"/>
      <c r="H100" s="9"/>
    </row>
    <row r="101" spans="5:8" hidden="1" x14ac:dyDescent="0.25">
      <c r="E101" s="6"/>
      <c r="F101" s="10"/>
      <c r="G101" s="11"/>
      <c r="H101" s="12"/>
    </row>
    <row r="102" spans="5:8" hidden="1" x14ac:dyDescent="0.25">
      <c r="E102" s="6"/>
      <c r="F102" s="10"/>
      <c r="G102" s="11"/>
      <c r="H102" s="12"/>
    </row>
    <row r="103" spans="5:8" hidden="1" x14ac:dyDescent="0.25">
      <c r="E103" s="6"/>
      <c r="F103" s="13"/>
      <c r="G103" s="14"/>
      <c r="H103" s="15"/>
    </row>
    <row r="104" spans="5:8" hidden="1" x14ac:dyDescent="0.25">
      <c r="F104" s="16"/>
      <c r="G104" s="16"/>
      <c r="H104" s="16"/>
    </row>
    <row r="105" spans="5:8" hidden="1" x14ac:dyDescent="0.25">
      <c r="E105" s="2"/>
      <c r="F105" s="3">
        <f>SUM(F106:F109)</f>
        <v>0</v>
      </c>
      <c r="G105" s="3">
        <f>SUM(G106:G109)</f>
        <v>0</v>
      </c>
      <c r="H105" s="3">
        <f>SUM(H106:H109)</f>
        <v>0</v>
      </c>
    </row>
    <row r="106" spans="5:8" hidden="1" x14ac:dyDescent="0.25">
      <c r="E106" s="6"/>
      <c r="F106" s="7"/>
      <c r="G106" s="8"/>
      <c r="H106" s="9"/>
    </row>
    <row r="107" spans="5:8" hidden="1" x14ac:dyDescent="0.25">
      <c r="E107" s="6"/>
      <c r="F107" s="10"/>
      <c r="G107" s="11"/>
      <c r="H107" s="12"/>
    </row>
    <row r="108" spans="5:8" hidden="1" x14ac:dyDescent="0.25">
      <c r="E108" s="6"/>
      <c r="F108" s="10"/>
      <c r="G108" s="11"/>
      <c r="H108" s="12"/>
    </row>
    <row r="109" spans="5:8" hidden="1" x14ac:dyDescent="0.25">
      <c r="E109" s="6"/>
      <c r="F109" s="13"/>
      <c r="G109" s="14"/>
      <c r="H109" s="15"/>
    </row>
    <row r="110" spans="5:8" hidden="1" x14ac:dyDescent="0.25">
      <c r="F110" s="16"/>
      <c r="G110" s="16"/>
      <c r="H110" s="16"/>
    </row>
    <row r="111" spans="5:8" hidden="1" x14ac:dyDescent="0.25">
      <c r="E111" s="2"/>
      <c r="F111" s="3">
        <f>SUM(F112:F115)</f>
        <v>0</v>
      </c>
      <c r="G111" s="3">
        <f>SUM(G112:G115)</f>
        <v>0</v>
      </c>
      <c r="H111" s="3">
        <f>SUM(H112:H115)</f>
        <v>0</v>
      </c>
    </row>
    <row r="112" spans="5:8" hidden="1" x14ac:dyDescent="0.25">
      <c r="E112" s="6"/>
      <c r="F112" s="7"/>
      <c r="G112" s="8"/>
      <c r="H112" s="9"/>
    </row>
    <row r="113" spans="5:8" hidden="1" x14ac:dyDescent="0.25">
      <c r="E113" s="6"/>
      <c r="F113" s="10"/>
      <c r="G113" s="11"/>
      <c r="H113" s="12"/>
    </row>
    <row r="114" spans="5:8" hidden="1" x14ac:dyDescent="0.25">
      <c r="E114" s="6"/>
      <c r="F114" s="10"/>
      <c r="G114" s="11"/>
      <c r="H114" s="12"/>
    </row>
    <row r="115" spans="5:8" hidden="1" x14ac:dyDescent="0.25">
      <c r="E115" s="6"/>
      <c r="F115" s="13"/>
      <c r="G115" s="14"/>
      <c r="H115" s="15"/>
    </row>
    <row r="116" spans="5:8" x14ac:dyDescent="0.25">
      <c r="E116" s="17" t="s">
        <v>99</v>
      </c>
      <c r="F116" s="18">
        <f>SUM(F45)</f>
        <v>0</v>
      </c>
      <c r="G116" s="18">
        <f>SUM(G45)</f>
        <v>0</v>
      </c>
      <c r="H116" s="18">
        <f>SUM(H45)</f>
        <v>0</v>
      </c>
    </row>
    <row r="117" spans="5:8" x14ac:dyDescent="0.25">
      <c r="F117" s="21"/>
      <c r="G117" s="21"/>
      <c r="H117" s="21"/>
    </row>
    <row r="118" spans="5:8" x14ac:dyDescent="0.25">
      <c r="F118" s="21"/>
      <c r="G118" s="21"/>
      <c r="H118" s="21"/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5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E1:I248"/>
  <sheetViews>
    <sheetView showGridLines="0" topLeftCell="A52" workbookViewId="0">
      <selection activeCell="M49" sqref="M49"/>
    </sheetView>
  </sheetViews>
  <sheetFormatPr defaultRowHeight="13.2" x14ac:dyDescent="0.25"/>
  <cols>
    <col min="1" max="4" width="1.77734375" customWidth="1"/>
    <col min="5" max="5" width="71" bestFit="1" customWidth="1"/>
    <col min="6" max="8" width="14.21875" bestFit="1" customWidth="1"/>
  </cols>
  <sheetData>
    <row r="1" spans="5:8" ht="14.55" customHeight="1" x14ac:dyDescent="0.3">
      <c r="E1" s="49" t="s">
        <v>0</v>
      </c>
      <c r="F1" s="49"/>
      <c r="G1" s="49"/>
      <c r="H1" s="49"/>
    </row>
    <row r="2" spans="5:8" x14ac:dyDescent="0.25">
      <c r="E2" s="50" t="s">
        <v>1</v>
      </c>
      <c r="F2" s="50"/>
      <c r="G2" s="50"/>
      <c r="H2" s="50"/>
    </row>
    <row r="3" spans="5:8" ht="26.4" x14ac:dyDescent="0.25">
      <c r="E3" s="22" t="s">
        <v>52</v>
      </c>
      <c r="F3" s="1" t="s">
        <v>3</v>
      </c>
      <c r="G3" s="1" t="s">
        <v>4</v>
      </c>
      <c r="H3" s="1" t="s">
        <v>5</v>
      </c>
    </row>
    <row r="4" spans="5:8" ht="13.8" x14ac:dyDescent="0.25">
      <c r="E4" s="23" t="s">
        <v>6</v>
      </c>
      <c r="F4" s="24" t="s">
        <v>7</v>
      </c>
      <c r="G4" s="24" t="s">
        <v>7</v>
      </c>
      <c r="H4" s="24" t="s">
        <v>7</v>
      </c>
    </row>
    <row r="5" spans="5:8" ht="13.8" x14ac:dyDescent="0.3">
      <c r="E5" s="25" t="s">
        <v>8</v>
      </c>
      <c r="F5" s="3">
        <v>4497334000</v>
      </c>
      <c r="G5" s="3">
        <v>4925651000</v>
      </c>
      <c r="H5" s="3">
        <v>5435541000</v>
      </c>
    </row>
    <row r="6" spans="5:8" ht="13.8" x14ac:dyDescent="0.3">
      <c r="E6" s="25" t="s">
        <v>9</v>
      </c>
      <c r="F6" s="3"/>
      <c r="G6" s="3"/>
      <c r="H6" s="3"/>
    </row>
    <row r="7" spans="5:8" ht="13.8" x14ac:dyDescent="0.25">
      <c r="E7" s="23" t="s">
        <v>10</v>
      </c>
      <c r="F7" s="4">
        <f>SUM(F8:F19)</f>
        <v>3351508000</v>
      </c>
      <c r="G7" s="4">
        <f>SUM(G8:G19)</f>
        <v>3295707000</v>
      </c>
      <c r="H7" s="4">
        <f>SUM(H8:H19)</f>
        <v>3249644000</v>
      </c>
    </row>
    <row r="8" spans="5:8" ht="13.8" x14ac:dyDescent="0.3">
      <c r="E8" s="26" t="s">
        <v>11</v>
      </c>
      <c r="F8" s="11"/>
      <c r="G8" s="11"/>
      <c r="H8" s="11"/>
    </row>
    <row r="9" spans="5:8" ht="13.8" x14ac:dyDescent="0.3">
      <c r="E9" s="26" t="s">
        <v>12</v>
      </c>
      <c r="F9" s="11">
        <v>1423408000</v>
      </c>
      <c r="G9" s="11">
        <v>1513380000</v>
      </c>
      <c r="H9" s="11">
        <v>1457893000</v>
      </c>
    </row>
    <row r="10" spans="5:8" ht="13.8" x14ac:dyDescent="0.3">
      <c r="E10" s="26" t="s">
        <v>13</v>
      </c>
      <c r="F10" s="19">
        <v>952337000</v>
      </c>
      <c r="G10" s="19">
        <v>933383000</v>
      </c>
      <c r="H10" s="19">
        <v>916787000</v>
      </c>
    </row>
    <row r="11" spans="5:8" ht="13.8" x14ac:dyDescent="0.3">
      <c r="E11" s="26" t="s">
        <v>14</v>
      </c>
      <c r="F11" s="11"/>
      <c r="G11" s="11"/>
      <c r="H11" s="11"/>
    </row>
    <row r="12" spans="5:8" ht="13.8" x14ac:dyDescent="0.3">
      <c r="E12" s="26" t="s">
        <v>15</v>
      </c>
      <c r="F12" s="19">
        <v>200003000</v>
      </c>
      <c r="G12" s="19">
        <v>55525000</v>
      </c>
      <c r="H12" s="19">
        <v>46000000</v>
      </c>
    </row>
    <row r="13" spans="5:8" ht="13.8" x14ac:dyDescent="0.3">
      <c r="E13" s="26" t="s">
        <v>16</v>
      </c>
      <c r="F13" s="19"/>
      <c r="G13" s="19"/>
      <c r="H13" s="19"/>
    </row>
    <row r="14" spans="5:8" ht="13.8" x14ac:dyDescent="0.3">
      <c r="E14" s="26" t="s">
        <v>17</v>
      </c>
      <c r="F14" s="19"/>
      <c r="G14" s="19"/>
      <c r="H14" s="19"/>
    </row>
    <row r="15" spans="5:8" ht="13.8" x14ac:dyDescent="0.3">
      <c r="E15" s="26" t="s">
        <v>18</v>
      </c>
      <c r="F15" s="11"/>
      <c r="G15" s="11"/>
      <c r="H15" s="11"/>
    </row>
    <row r="16" spans="5:8" ht="13.8" x14ac:dyDescent="0.3">
      <c r="E16" s="26" t="s">
        <v>19</v>
      </c>
      <c r="F16" s="11"/>
      <c r="G16" s="11"/>
      <c r="H16" s="11"/>
    </row>
    <row r="17" spans="5:8" ht="13.8" x14ac:dyDescent="0.3">
      <c r="E17" s="26" t="s">
        <v>20</v>
      </c>
      <c r="F17" s="19">
        <v>16442000</v>
      </c>
      <c r="G17" s="19"/>
      <c r="H17" s="19"/>
    </row>
    <row r="18" spans="5:8" ht="13.8" x14ac:dyDescent="0.3">
      <c r="E18" s="26" t="s">
        <v>21</v>
      </c>
      <c r="F18" s="11"/>
      <c r="G18" s="11"/>
      <c r="H18" s="11"/>
    </row>
    <row r="19" spans="5:8" ht="13.8" x14ac:dyDescent="0.3">
      <c r="E19" s="26" t="s">
        <v>22</v>
      </c>
      <c r="F19" s="11">
        <v>759318000</v>
      </c>
      <c r="G19" s="11">
        <v>793419000</v>
      </c>
      <c r="H19" s="11">
        <v>828964000</v>
      </c>
    </row>
    <row r="20" spans="5:8" ht="13.8" x14ac:dyDescent="0.25">
      <c r="E20" s="23" t="s">
        <v>23</v>
      </c>
      <c r="F20" s="3">
        <f>SUM(F21:F29)</f>
        <v>151739000</v>
      </c>
      <c r="G20" s="3">
        <f>SUM(G21:G29)</f>
        <v>94523000</v>
      </c>
      <c r="H20" s="3">
        <f>SUM(H21:H29)</f>
        <v>95167000</v>
      </c>
    </row>
    <row r="21" spans="5:8" ht="13.8" x14ac:dyDescent="0.3">
      <c r="E21" s="26" t="s">
        <v>24</v>
      </c>
      <c r="F21" s="19">
        <v>1000000</v>
      </c>
      <c r="G21" s="19">
        <v>1000000</v>
      </c>
      <c r="H21" s="19">
        <v>1138000</v>
      </c>
    </row>
    <row r="22" spans="5:8" ht="13.8" x14ac:dyDescent="0.3">
      <c r="E22" s="26" t="s">
        <v>25</v>
      </c>
      <c r="F22" s="27"/>
      <c r="G22" s="27"/>
      <c r="H22" s="27"/>
    </row>
    <row r="23" spans="5:8" ht="13.8" x14ac:dyDescent="0.3">
      <c r="E23" s="26" t="s">
        <v>26</v>
      </c>
      <c r="F23" s="11">
        <v>60790000</v>
      </c>
      <c r="G23" s="11"/>
      <c r="H23" s="11"/>
    </row>
    <row r="24" spans="5:8" ht="13.8" x14ac:dyDescent="0.3">
      <c r="E24" s="26" t="s">
        <v>27</v>
      </c>
      <c r="F24" s="11">
        <v>32000000</v>
      </c>
      <c r="G24" s="11">
        <v>33000000</v>
      </c>
      <c r="H24" s="11">
        <v>35000000</v>
      </c>
    </row>
    <row r="25" spans="5:8" ht="13.8" x14ac:dyDescent="0.3">
      <c r="E25" s="26" t="s">
        <v>28</v>
      </c>
      <c r="F25" s="19"/>
      <c r="G25" s="19"/>
      <c r="H25" s="19"/>
    </row>
    <row r="26" spans="5:8" ht="13.8" x14ac:dyDescent="0.3">
      <c r="E26" s="26" t="s">
        <v>29</v>
      </c>
      <c r="F26" s="11">
        <v>8000000</v>
      </c>
      <c r="G26" s="11">
        <v>10000000</v>
      </c>
      <c r="H26" s="11">
        <v>8000000</v>
      </c>
    </row>
    <row r="27" spans="5:8" ht="13.8" x14ac:dyDescent="0.3">
      <c r="E27" s="26" t="s">
        <v>30</v>
      </c>
      <c r="F27" s="11"/>
      <c r="G27" s="11"/>
      <c r="H27" s="11"/>
    </row>
    <row r="28" spans="5:8" ht="13.8" x14ac:dyDescent="0.3">
      <c r="E28" s="26" t="s">
        <v>31</v>
      </c>
      <c r="F28" s="19">
        <v>49949000</v>
      </c>
      <c r="G28" s="19">
        <v>50523000</v>
      </c>
      <c r="H28" s="19">
        <v>51029000</v>
      </c>
    </row>
    <row r="29" spans="5:8" ht="13.8" x14ac:dyDescent="0.3">
      <c r="E29" s="26" t="s">
        <v>32</v>
      </c>
      <c r="F29" s="11"/>
      <c r="G29" s="11"/>
      <c r="H29" s="11"/>
    </row>
    <row r="30" spans="5:8" ht="13.8" x14ac:dyDescent="0.25">
      <c r="E30" s="28" t="s">
        <v>33</v>
      </c>
      <c r="F30" s="18">
        <f>+F5+F6+F7+F20</f>
        <v>8000581000</v>
      </c>
      <c r="G30" s="18">
        <f>+G5+G6+G7+G20</f>
        <v>8315881000</v>
      </c>
      <c r="H30" s="18">
        <f>+H5+H6+H7+H20</f>
        <v>8780352000</v>
      </c>
    </row>
    <row r="31" spans="5:8" ht="13.8" x14ac:dyDescent="0.25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3.8" x14ac:dyDescent="0.25">
      <c r="E32" s="23" t="s">
        <v>35</v>
      </c>
      <c r="F32" s="3">
        <f>SUM(F33:F38)</f>
        <v>31240000</v>
      </c>
      <c r="G32" s="3">
        <f>SUM(G33:G38)</f>
        <v>3828000</v>
      </c>
      <c r="H32" s="3">
        <f>SUM(H33:H38)</f>
        <v>1500000</v>
      </c>
    </row>
    <row r="33" spans="5:8" ht="13.8" x14ac:dyDescent="0.3">
      <c r="E33" s="26" t="s">
        <v>18</v>
      </c>
      <c r="F33" s="11"/>
      <c r="G33" s="11"/>
      <c r="H33" s="11"/>
    </row>
    <row r="34" spans="5:8" ht="13.8" x14ac:dyDescent="0.3">
      <c r="E34" s="26" t="s">
        <v>36</v>
      </c>
      <c r="F34" s="11">
        <v>29240000</v>
      </c>
      <c r="G34" s="11">
        <v>2328000</v>
      </c>
      <c r="H34" s="11"/>
    </row>
    <row r="35" spans="5:8" ht="13.8" x14ac:dyDescent="0.3">
      <c r="E35" s="26" t="s">
        <v>37</v>
      </c>
      <c r="F35" s="11">
        <v>2000000</v>
      </c>
      <c r="G35" s="11">
        <v>1500000</v>
      </c>
      <c r="H35" s="11">
        <v>1500000</v>
      </c>
    </row>
    <row r="36" spans="5:8" ht="13.8" x14ac:dyDescent="0.3">
      <c r="E36" s="26" t="s">
        <v>38</v>
      </c>
      <c r="F36" s="11"/>
      <c r="G36" s="11"/>
      <c r="H36" s="11"/>
    </row>
    <row r="37" spans="5:8" ht="13.8" x14ac:dyDescent="0.3">
      <c r="E37" s="26" t="s">
        <v>19</v>
      </c>
      <c r="F37" s="11"/>
      <c r="G37" s="11"/>
      <c r="H37" s="11"/>
    </row>
    <row r="38" spans="5:8" ht="13.8" x14ac:dyDescent="0.3">
      <c r="E38" s="26" t="s">
        <v>39</v>
      </c>
      <c r="F38" s="11"/>
      <c r="G38" s="11"/>
      <c r="H38" s="11"/>
    </row>
    <row r="39" spans="5:8" ht="13.8" x14ac:dyDescent="0.25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.8" x14ac:dyDescent="0.3">
      <c r="E40" s="26" t="s">
        <v>25</v>
      </c>
      <c r="F40" s="19"/>
      <c r="G40" s="19"/>
      <c r="H40" s="19"/>
    </row>
    <row r="41" spans="5:8" ht="13.8" x14ac:dyDescent="0.25">
      <c r="E41" s="29" t="s">
        <v>40</v>
      </c>
      <c r="F41" s="30">
        <f>+F32+F39</f>
        <v>31240000</v>
      </c>
      <c r="G41" s="30">
        <f>+G32+G39</f>
        <v>3828000</v>
      </c>
      <c r="H41" s="30">
        <f>+H32+H39</f>
        <v>1500000</v>
      </c>
    </row>
    <row r="42" spans="5:8" ht="13.8" x14ac:dyDescent="0.25">
      <c r="E42" s="29" t="s">
        <v>41</v>
      </c>
      <c r="F42" s="30">
        <f>+F30+F41</f>
        <v>8031821000</v>
      </c>
      <c r="G42" s="30">
        <f>+G30+G41</f>
        <v>8319709000</v>
      </c>
      <c r="H42" s="30">
        <f>+H30+H41</f>
        <v>8781852000</v>
      </c>
    </row>
    <row r="43" spans="5:8" x14ac:dyDescent="0.25">
      <c r="F43" s="21"/>
      <c r="G43" s="21"/>
      <c r="H43" s="21"/>
    </row>
    <row r="44" spans="5:8" x14ac:dyDescent="0.25">
      <c r="E44" s="2" t="s">
        <v>96</v>
      </c>
      <c r="F44" s="3"/>
      <c r="G44" s="3"/>
      <c r="H44" s="3"/>
    </row>
    <row r="45" spans="5:8" x14ac:dyDescent="0.25">
      <c r="E45" s="2" t="s">
        <v>97</v>
      </c>
      <c r="F45" s="4">
        <f>SUM(F47,F62,F68,F77)</f>
        <v>675016000</v>
      </c>
      <c r="G45" s="4">
        <f>SUM(G47,G62,G68,G77)</f>
        <v>173850000</v>
      </c>
      <c r="H45" s="4">
        <f>SUM(H47,H62,H68,H77)</f>
        <v>177217000</v>
      </c>
    </row>
    <row r="46" spans="5:8" x14ac:dyDescent="0.25">
      <c r="E46" s="5" t="s">
        <v>98</v>
      </c>
      <c r="F46" s="3"/>
      <c r="G46" s="3"/>
      <c r="H46" s="3"/>
    </row>
    <row r="47" spans="5:8" x14ac:dyDescent="0.25">
      <c r="E47" s="2" t="s">
        <v>100</v>
      </c>
      <c r="F47" s="3">
        <f>SUM(F48:F59)</f>
        <v>0</v>
      </c>
      <c r="G47" s="3">
        <f>SUM(G48:G59)</f>
        <v>0</v>
      </c>
      <c r="H47" s="3">
        <f>SUM(H48:H59)</f>
        <v>0</v>
      </c>
    </row>
    <row r="48" spans="5:8" x14ac:dyDescent="0.25">
      <c r="E48" s="6" t="s">
        <v>121</v>
      </c>
      <c r="F48" s="7"/>
      <c r="G48" s="8"/>
      <c r="H48" s="9"/>
    </row>
    <row r="49" spans="5:8" x14ac:dyDescent="0.25">
      <c r="E49" s="6" t="s">
        <v>101</v>
      </c>
      <c r="F49" s="10"/>
      <c r="G49" s="11"/>
      <c r="H49" s="12"/>
    </row>
    <row r="50" spans="5:8" x14ac:dyDescent="0.25">
      <c r="E50" s="6" t="s">
        <v>102</v>
      </c>
      <c r="F50" s="10"/>
      <c r="G50" s="11"/>
      <c r="H50" s="12"/>
    </row>
    <row r="51" spans="5:8" x14ac:dyDescent="0.25">
      <c r="E51" s="31" t="s">
        <v>103</v>
      </c>
      <c r="F51" s="16"/>
      <c r="G51" s="16"/>
      <c r="H51" s="32"/>
    </row>
    <row r="52" spans="5:8" x14ac:dyDescent="0.25">
      <c r="E52" s="31" t="s">
        <v>104</v>
      </c>
      <c r="F52" s="11"/>
      <c r="G52" s="11"/>
      <c r="H52" s="12"/>
    </row>
    <row r="53" spans="5:8" x14ac:dyDescent="0.25">
      <c r="E53" s="31" t="s">
        <v>105</v>
      </c>
      <c r="F53" s="11"/>
      <c r="G53" s="11"/>
      <c r="H53" s="12"/>
    </row>
    <row r="54" spans="5:8" x14ac:dyDescent="0.25">
      <c r="E54" s="31" t="s">
        <v>106</v>
      </c>
      <c r="F54" s="11"/>
      <c r="G54" s="11"/>
      <c r="H54" s="12"/>
    </row>
    <row r="55" spans="5:8" x14ac:dyDescent="0.25">
      <c r="E55" s="31" t="s">
        <v>107</v>
      </c>
      <c r="F55" s="16"/>
      <c r="G55" s="16"/>
      <c r="H55" s="32"/>
    </row>
    <row r="56" spans="5:8" x14ac:dyDescent="0.25">
      <c r="E56" s="31" t="s">
        <v>108</v>
      </c>
      <c r="F56" s="3"/>
      <c r="G56" s="3"/>
      <c r="H56" s="33"/>
    </row>
    <row r="57" spans="5:8" x14ac:dyDescent="0.25">
      <c r="E57" s="31" t="s">
        <v>123</v>
      </c>
      <c r="F57" s="34"/>
      <c r="G57" s="3"/>
      <c r="H57" s="33"/>
    </row>
    <row r="58" spans="5:8" x14ac:dyDescent="0.25">
      <c r="E58" s="6" t="s">
        <v>122</v>
      </c>
      <c r="F58" s="34"/>
      <c r="G58" s="3"/>
      <c r="H58" s="33"/>
    </row>
    <row r="59" spans="5:8" x14ac:dyDescent="0.25">
      <c r="E59" s="6" t="s">
        <v>124</v>
      </c>
      <c r="F59" s="13"/>
      <c r="G59" s="14"/>
      <c r="H59" s="15"/>
    </row>
    <row r="60" spans="5:8" x14ac:dyDescent="0.25">
      <c r="E60" s="6"/>
      <c r="F60" s="11"/>
      <c r="G60" s="11"/>
      <c r="H60" s="8"/>
    </row>
    <row r="61" spans="5:8" x14ac:dyDescent="0.25">
      <c r="F61" s="11"/>
      <c r="G61" s="11"/>
      <c r="H61" s="11"/>
    </row>
    <row r="62" spans="5:8" x14ac:dyDescent="0.25">
      <c r="E62" s="2" t="s">
        <v>109</v>
      </c>
      <c r="F62" s="35">
        <f>SUM(F63:F66)</f>
        <v>599203000</v>
      </c>
      <c r="G62" s="35">
        <f t="shared" ref="G62:H62" si="0">SUM(G63:G66)</f>
        <v>94522000</v>
      </c>
      <c r="H62" s="35">
        <f t="shared" si="0"/>
        <v>94522000</v>
      </c>
    </row>
    <row r="63" spans="5:8" x14ac:dyDescent="0.25">
      <c r="E63" s="31" t="s">
        <v>110</v>
      </c>
      <c r="F63" s="16">
        <v>14172000</v>
      </c>
      <c r="G63" s="16">
        <v>14172000</v>
      </c>
      <c r="H63" s="32">
        <v>14172000</v>
      </c>
    </row>
    <row r="64" spans="5:8" x14ac:dyDescent="0.25">
      <c r="E64" s="31" t="s">
        <v>111</v>
      </c>
      <c r="F64" s="11">
        <v>50000000</v>
      </c>
      <c r="G64" s="11">
        <v>80350000</v>
      </c>
      <c r="H64" s="12">
        <v>80350000</v>
      </c>
    </row>
    <row r="65" spans="5:9" x14ac:dyDescent="0.25">
      <c r="E65" s="31" t="s">
        <v>125</v>
      </c>
      <c r="F65" s="11">
        <v>479666000</v>
      </c>
      <c r="G65" s="11"/>
      <c r="H65" s="12"/>
    </row>
    <row r="66" spans="5:9" x14ac:dyDescent="0.25">
      <c r="E66" s="31" t="s">
        <v>126</v>
      </c>
      <c r="F66" s="13">
        <v>55365000</v>
      </c>
      <c r="G66" s="14"/>
      <c r="H66" s="15"/>
    </row>
    <row r="67" spans="5:9" x14ac:dyDescent="0.25">
      <c r="E67" s="6"/>
      <c r="F67" s="11"/>
      <c r="G67" s="11"/>
      <c r="H67" s="11"/>
    </row>
    <row r="68" spans="5:9" x14ac:dyDescent="0.25">
      <c r="E68" s="2" t="s">
        <v>112</v>
      </c>
      <c r="F68" s="36">
        <f>SUM(F69:F74)</f>
        <v>75813000</v>
      </c>
      <c r="G68" s="36">
        <f>SUM(G69:G74)</f>
        <v>79328000</v>
      </c>
      <c r="H68" s="36">
        <f t="shared" ref="H68" si="1">SUM(H69:H74)</f>
        <v>82695000</v>
      </c>
    </row>
    <row r="69" spans="5:9" x14ac:dyDescent="0.25">
      <c r="E69" s="31" t="s">
        <v>114</v>
      </c>
      <c r="F69" s="11"/>
      <c r="G69" s="11"/>
      <c r="H69" s="12"/>
    </row>
    <row r="70" spans="5:9" x14ac:dyDescent="0.25">
      <c r="E70" s="31" t="s">
        <v>113</v>
      </c>
      <c r="F70" s="11"/>
      <c r="G70" s="11"/>
      <c r="H70" s="12"/>
    </row>
    <row r="71" spans="5:9" x14ac:dyDescent="0.25">
      <c r="E71" s="6" t="s">
        <v>115</v>
      </c>
      <c r="F71" s="10"/>
      <c r="G71" s="11"/>
      <c r="H71" s="12"/>
    </row>
    <row r="72" spans="5:9" x14ac:dyDescent="0.25">
      <c r="E72" s="6" t="s">
        <v>116</v>
      </c>
      <c r="F72" s="10">
        <v>6615000</v>
      </c>
      <c r="G72" s="11">
        <v>6906000</v>
      </c>
      <c r="H72" s="12">
        <v>7215000</v>
      </c>
    </row>
    <row r="73" spans="5:9" x14ac:dyDescent="0.25">
      <c r="E73" s="6" t="s">
        <v>117</v>
      </c>
      <c r="F73" s="10">
        <v>59888000</v>
      </c>
      <c r="G73" s="11">
        <v>62523000</v>
      </c>
      <c r="H73" s="12">
        <v>65324000</v>
      </c>
    </row>
    <row r="74" spans="5:9" x14ac:dyDescent="0.25">
      <c r="E74" s="31" t="s">
        <v>118</v>
      </c>
      <c r="F74" s="37">
        <v>9310000</v>
      </c>
      <c r="G74" s="38">
        <v>9899000</v>
      </c>
      <c r="H74" s="39">
        <v>10156000</v>
      </c>
      <c r="I74" s="41"/>
    </row>
    <row r="75" spans="5:9" x14ac:dyDescent="0.25">
      <c r="E75" s="6"/>
      <c r="F75" s="40"/>
      <c r="G75" s="40"/>
      <c r="H75" s="40"/>
    </row>
    <row r="76" spans="5:9" x14ac:dyDescent="0.25">
      <c r="F76" s="11"/>
      <c r="G76" s="11"/>
      <c r="H76" s="11"/>
    </row>
    <row r="77" spans="5:9" x14ac:dyDescent="0.25">
      <c r="E77" s="2" t="s">
        <v>119</v>
      </c>
      <c r="F77" s="35">
        <f>SUM(F78)</f>
        <v>0</v>
      </c>
      <c r="G77" s="35">
        <f t="shared" ref="G77:H77" si="2">SUM(G78)</f>
        <v>0</v>
      </c>
      <c r="H77" s="35">
        <f t="shared" si="2"/>
        <v>0</v>
      </c>
    </row>
    <row r="78" spans="5:9" x14ac:dyDescent="0.25">
      <c r="E78" s="31" t="s">
        <v>120</v>
      </c>
      <c r="F78" s="42"/>
      <c r="G78" s="43"/>
      <c r="H78" s="44"/>
    </row>
    <row r="79" spans="5:9" x14ac:dyDescent="0.25">
      <c r="E79" s="6"/>
      <c r="F79" s="8"/>
      <c r="G79" s="8"/>
      <c r="H79" s="8"/>
    </row>
    <row r="80" spans="5:9" x14ac:dyDescent="0.25">
      <c r="E80" s="6"/>
      <c r="F80" s="16"/>
      <c r="G80" s="16"/>
      <c r="H80" s="16"/>
    </row>
    <row r="81" spans="5:8" hidden="1" x14ac:dyDescent="0.25">
      <c r="E81" s="6"/>
      <c r="F81" s="3">
        <f>SUM(F82:F85)</f>
        <v>0</v>
      </c>
      <c r="G81" s="3">
        <f>SUM(G82:G85)</f>
        <v>0</v>
      </c>
      <c r="H81" s="3">
        <f>SUM(H82:H85)</f>
        <v>0</v>
      </c>
    </row>
    <row r="82" spans="5:8" hidden="1" x14ac:dyDescent="0.25">
      <c r="E82" s="6"/>
      <c r="F82" s="7"/>
      <c r="G82" s="8"/>
      <c r="H82" s="9"/>
    </row>
    <row r="83" spans="5:8" hidden="1" x14ac:dyDescent="0.25">
      <c r="E83" s="6"/>
      <c r="F83" s="10"/>
      <c r="G83" s="11"/>
      <c r="H83" s="12"/>
    </row>
    <row r="84" spans="5:8" hidden="1" x14ac:dyDescent="0.25">
      <c r="E84" s="6"/>
      <c r="F84" s="10"/>
      <c r="G84" s="11"/>
      <c r="H84" s="12"/>
    </row>
    <row r="85" spans="5:8" hidden="1" x14ac:dyDescent="0.25">
      <c r="E85" s="6"/>
      <c r="F85" s="13"/>
      <c r="G85" s="14"/>
      <c r="H85" s="15"/>
    </row>
    <row r="86" spans="5:8" hidden="1" x14ac:dyDescent="0.25">
      <c r="F86" s="16"/>
      <c r="G86" s="16"/>
      <c r="H86" s="16"/>
    </row>
    <row r="87" spans="5:8" hidden="1" x14ac:dyDescent="0.25">
      <c r="E87" s="2"/>
      <c r="F87" s="3">
        <f>SUM(F88:F91)</f>
        <v>0</v>
      </c>
      <c r="G87" s="3">
        <f>SUM(G88:G91)</f>
        <v>0</v>
      </c>
      <c r="H87" s="3">
        <f>SUM(H88:H91)</f>
        <v>0</v>
      </c>
    </row>
    <row r="88" spans="5:8" hidden="1" x14ac:dyDescent="0.25">
      <c r="E88" s="6"/>
      <c r="F88" s="7"/>
      <c r="G88" s="8"/>
      <c r="H88" s="9"/>
    </row>
    <row r="89" spans="5:8" hidden="1" x14ac:dyDescent="0.25">
      <c r="E89" s="6"/>
      <c r="F89" s="10"/>
      <c r="G89" s="11"/>
      <c r="H89" s="12"/>
    </row>
    <row r="90" spans="5:8" hidden="1" x14ac:dyDescent="0.25">
      <c r="E90" s="6"/>
      <c r="F90" s="10"/>
      <c r="G90" s="11"/>
      <c r="H90" s="12"/>
    </row>
    <row r="91" spans="5:8" hidden="1" x14ac:dyDescent="0.25">
      <c r="E91" s="6"/>
      <c r="F91" s="13"/>
      <c r="G91" s="14"/>
      <c r="H91" s="15"/>
    </row>
    <row r="92" spans="5:8" hidden="1" x14ac:dyDescent="0.25">
      <c r="F92" s="16"/>
      <c r="G92" s="16"/>
      <c r="H92" s="16"/>
    </row>
    <row r="93" spans="5:8" hidden="1" x14ac:dyDescent="0.25">
      <c r="E93" s="2"/>
      <c r="F93" s="3">
        <f>SUM(F94:F97)</f>
        <v>0</v>
      </c>
      <c r="G93" s="3">
        <f>SUM(G94:G97)</f>
        <v>0</v>
      </c>
      <c r="H93" s="3">
        <f>SUM(H94:H97)</f>
        <v>0</v>
      </c>
    </row>
    <row r="94" spans="5:8" hidden="1" x14ac:dyDescent="0.25">
      <c r="E94" s="6"/>
      <c r="F94" s="7"/>
      <c r="G94" s="8"/>
      <c r="H94" s="9"/>
    </row>
    <row r="95" spans="5:8" hidden="1" x14ac:dyDescent="0.25">
      <c r="E95" s="6"/>
      <c r="F95" s="10"/>
      <c r="G95" s="11"/>
      <c r="H95" s="12"/>
    </row>
    <row r="96" spans="5:8" hidden="1" x14ac:dyDescent="0.25">
      <c r="E96" s="6"/>
      <c r="F96" s="10"/>
      <c r="G96" s="11"/>
      <c r="H96" s="12"/>
    </row>
    <row r="97" spans="5:8" hidden="1" x14ac:dyDescent="0.25">
      <c r="E97" s="6"/>
      <c r="F97" s="13"/>
      <c r="G97" s="14"/>
      <c r="H97" s="15"/>
    </row>
    <row r="98" spans="5:8" hidden="1" x14ac:dyDescent="0.25">
      <c r="F98" s="16"/>
      <c r="G98" s="16"/>
      <c r="H98" s="16"/>
    </row>
    <row r="99" spans="5:8" hidden="1" x14ac:dyDescent="0.25">
      <c r="E99" s="2"/>
      <c r="F99" s="3">
        <f>SUM(F100:F103)</f>
        <v>0</v>
      </c>
      <c r="G99" s="3">
        <f>SUM(G100:G103)</f>
        <v>0</v>
      </c>
      <c r="H99" s="3">
        <f>SUM(H100:H103)</f>
        <v>0</v>
      </c>
    </row>
    <row r="100" spans="5:8" hidden="1" x14ac:dyDescent="0.25">
      <c r="E100" s="6"/>
      <c r="F100" s="7"/>
      <c r="G100" s="8"/>
      <c r="H100" s="9"/>
    </row>
    <row r="101" spans="5:8" hidden="1" x14ac:dyDescent="0.25">
      <c r="E101" s="6"/>
      <c r="F101" s="10"/>
      <c r="G101" s="11"/>
      <c r="H101" s="12"/>
    </row>
    <row r="102" spans="5:8" hidden="1" x14ac:dyDescent="0.25">
      <c r="E102" s="6"/>
      <c r="F102" s="10"/>
      <c r="G102" s="11"/>
      <c r="H102" s="12"/>
    </row>
    <row r="103" spans="5:8" hidden="1" x14ac:dyDescent="0.25">
      <c r="E103" s="6"/>
      <c r="F103" s="13"/>
      <c r="G103" s="14"/>
      <c r="H103" s="15"/>
    </row>
    <row r="104" spans="5:8" hidden="1" x14ac:dyDescent="0.25">
      <c r="F104" s="16"/>
      <c r="G104" s="16"/>
      <c r="H104" s="16"/>
    </row>
    <row r="105" spans="5:8" hidden="1" x14ac:dyDescent="0.25">
      <c r="E105" s="2"/>
      <c r="F105" s="3">
        <f>SUM(F106:F109)</f>
        <v>0</v>
      </c>
      <c r="G105" s="3">
        <f>SUM(G106:G109)</f>
        <v>0</v>
      </c>
      <c r="H105" s="3">
        <f>SUM(H106:H109)</f>
        <v>0</v>
      </c>
    </row>
    <row r="106" spans="5:8" hidden="1" x14ac:dyDescent="0.25">
      <c r="E106" s="6"/>
      <c r="F106" s="7"/>
      <c r="G106" s="8"/>
      <c r="H106" s="9"/>
    </row>
    <row r="107" spans="5:8" hidden="1" x14ac:dyDescent="0.25">
      <c r="E107" s="6"/>
      <c r="F107" s="10"/>
      <c r="G107" s="11"/>
      <c r="H107" s="12"/>
    </row>
    <row r="108" spans="5:8" hidden="1" x14ac:dyDescent="0.25">
      <c r="E108" s="6"/>
      <c r="F108" s="10"/>
      <c r="G108" s="11"/>
      <c r="H108" s="12"/>
    </row>
    <row r="109" spans="5:8" hidden="1" x14ac:dyDescent="0.25">
      <c r="E109" s="6"/>
      <c r="F109" s="13"/>
      <c r="G109" s="14"/>
      <c r="H109" s="15"/>
    </row>
    <row r="110" spans="5:8" hidden="1" x14ac:dyDescent="0.25">
      <c r="F110" s="16"/>
      <c r="G110" s="16"/>
      <c r="H110" s="16"/>
    </row>
    <row r="111" spans="5:8" hidden="1" x14ac:dyDescent="0.25">
      <c r="E111" s="2"/>
      <c r="F111" s="3">
        <f>SUM(F112:F115)</f>
        <v>0</v>
      </c>
      <c r="G111" s="3">
        <f>SUM(G112:G115)</f>
        <v>0</v>
      </c>
      <c r="H111" s="3">
        <f>SUM(H112:H115)</f>
        <v>0</v>
      </c>
    </row>
    <row r="112" spans="5:8" hidden="1" x14ac:dyDescent="0.25">
      <c r="E112" s="6"/>
      <c r="F112" s="7"/>
      <c r="G112" s="8"/>
      <c r="H112" s="9"/>
    </row>
    <row r="113" spans="5:8" hidden="1" x14ac:dyDescent="0.25">
      <c r="E113" s="6"/>
      <c r="F113" s="10"/>
      <c r="G113" s="11"/>
      <c r="H113" s="12"/>
    </row>
    <row r="114" spans="5:8" hidden="1" x14ac:dyDescent="0.25">
      <c r="E114" s="6"/>
      <c r="F114" s="10"/>
      <c r="G114" s="11"/>
      <c r="H114" s="12"/>
    </row>
    <row r="115" spans="5:8" hidden="1" x14ac:dyDescent="0.25">
      <c r="E115" s="6"/>
      <c r="F115" s="13"/>
      <c r="G115" s="14"/>
      <c r="H115" s="15"/>
    </row>
    <row r="116" spans="5:8" x14ac:dyDescent="0.25">
      <c r="E116" s="17" t="s">
        <v>99</v>
      </c>
      <c r="F116" s="18">
        <f>SUM(F45)</f>
        <v>675016000</v>
      </c>
      <c r="G116" s="18">
        <f>SUM(G45)</f>
        <v>173850000</v>
      </c>
      <c r="H116" s="18">
        <f>SUM(H45)</f>
        <v>177217000</v>
      </c>
    </row>
    <row r="117" spans="5:8" x14ac:dyDescent="0.25">
      <c r="F117" s="21"/>
      <c r="G117" s="21"/>
      <c r="H117" s="21"/>
    </row>
    <row r="118" spans="5:8" x14ac:dyDescent="0.25">
      <c r="F118" s="21"/>
      <c r="G118" s="21"/>
      <c r="H118" s="21"/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5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E1:I248"/>
  <sheetViews>
    <sheetView showGridLines="0" topLeftCell="A55" workbookViewId="0">
      <selection activeCell="M49" sqref="M49"/>
    </sheetView>
  </sheetViews>
  <sheetFormatPr defaultRowHeight="13.2" x14ac:dyDescent="0.25"/>
  <cols>
    <col min="1" max="4" width="1.77734375" customWidth="1"/>
    <col min="5" max="5" width="71" bestFit="1" customWidth="1"/>
    <col min="6" max="8" width="14.21875" bestFit="1" customWidth="1"/>
  </cols>
  <sheetData>
    <row r="1" spans="5:8" ht="14.55" customHeight="1" x14ac:dyDescent="0.3">
      <c r="E1" s="49" t="s">
        <v>0</v>
      </c>
      <c r="F1" s="49"/>
      <c r="G1" s="49"/>
      <c r="H1" s="49"/>
    </row>
    <row r="2" spans="5:8" x14ac:dyDescent="0.25">
      <c r="E2" s="50" t="s">
        <v>1</v>
      </c>
      <c r="F2" s="50"/>
      <c r="G2" s="50"/>
      <c r="H2" s="50"/>
    </row>
    <row r="3" spans="5:8" ht="26.4" x14ac:dyDescent="0.25">
      <c r="E3" s="22" t="s">
        <v>53</v>
      </c>
      <c r="F3" s="1" t="s">
        <v>3</v>
      </c>
      <c r="G3" s="1" t="s">
        <v>4</v>
      </c>
      <c r="H3" s="1" t="s">
        <v>5</v>
      </c>
    </row>
    <row r="4" spans="5:8" ht="13.8" x14ac:dyDescent="0.25">
      <c r="E4" s="23" t="s">
        <v>6</v>
      </c>
      <c r="F4" s="24" t="s">
        <v>7</v>
      </c>
      <c r="G4" s="24" t="s">
        <v>7</v>
      </c>
      <c r="H4" s="24" t="s">
        <v>7</v>
      </c>
    </row>
    <row r="5" spans="5:8" ht="13.8" x14ac:dyDescent="0.3">
      <c r="E5" s="25" t="s">
        <v>8</v>
      </c>
      <c r="F5" s="3">
        <v>173612000</v>
      </c>
      <c r="G5" s="3">
        <v>185933000</v>
      </c>
      <c r="H5" s="3">
        <v>182144000</v>
      </c>
    </row>
    <row r="6" spans="5:8" ht="13.8" x14ac:dyDescent="0.3">
      <c r="E6" s="25" t="s">
        <v>9</v>
      </c>
      <c r="F6" s="3"/>
      <c r="G6" s="3"/>
      <c r="H6" s="3"/>
    </row>
    <row r="7" spans="5:8" ht="13.8" x14ac:dyDescent="0.25">
      <c r="E7" s="23" t="s">
        <v>10</v>
      </c>
      <c r="F7" s="4">
        <f>SUM(F8:F19)</f>
        <v>36861000</v>
      </c>
      <c r="G7" s="4">
        <f>SUM(G8:G19)</f>
        <v>48051000</v>
      </c>
      <c r="H7" s="4">
        <f>SUM(H8:H19)</f>
        <v>50090000</v>
      </c>
    </row>
    <row r="8" spans="5:8" ht="13.8" x14ac:dyDescent="0.3">
      <c r="E8" s="26" t="s">
        <v>11</v>
      </c>
      <c r="F8" s="11">
        <v>36046000</v>
      </c>
      <c r="G8" s="11">
        <v>37551000</v>
      </c>
      <c r="H8" s="11">
        <v>39120000</v>
      </c>
    </row>
    <row r="9" spans="5:8" ht="13.8" x14ac:dyDescent="0.3">
      <c r="E9" s="26" t="s">
        <v>12</v>
      </c>
      <c r="F9" s="11"/>
      <c r="G9" s="11"/>
      <c r="H9" s="11"/>
    </row>
    <row r="10" spans="5:8" ht="13.8" x14ac:dyDescent="0.3">
      <c r="E10" s="26" t="s">
        <v>13</v>
      </c>
      <c r="F10" s="19"/>
      <c r="G10" s="19"/>
      <c r="H10" s="19"/>
    </row>
    <row r="11" spans="5:8" ht="13.8" x14ac:dyDescent="0.3">
      <c r="E11" s="26" t="s">
        <v>14</v>
      </c>
      <c r="F11" s="11">
        <v>815000</v>
      </c>
      <c r="G11" s="11">
        <v>10500000</v>
      </c>
      <c r="H11" s="11">
        <v>10970000</v>
      </c>
    </row>
    <row r="12" spans="5:8" ht="13.8" x14ac:dyDescent="0.3">
      <c r="E12" s="26" t="s">
        <v>15</v>
      </c>
      <c r="F12" s="19"/>
      <c r="G12" s="19"/>
      <c r="H12" s="19"/>
    </row>
    <row r="13" spans="5:8" ht="13.8" x14ac:dyDescent="0.3">
      <c r="E13" s="26" t="s">
        <v>16</v>
      </c>
      <c r="F13" s="19"/>
      <c r="G13" s="19"/>
      <c r="H13" s="19"/>
    </row>
    <row r="14" spans="5:8" ht="13.8" x14ac:dyDescent="0.3">
      <c r="E14" s="26" t="s">
        <v>17</v>
      </c>
      <c r="F14" s="19"/>
      <c r="G14" s="19"/>
      <c r="H14" s="19"/>
    </row>
    <row r="15" spans="5:8" ht="13.8" x14ac:dyDescent="0.3">
      <c r="E15" s="26" t="s">
        <v>18</v>
      </c>
      <c r="F15" s="11"/>
      <c r="G15" s="11"/>
      <c r="H15" s="11"/>
    </row>
    <row r="16" spans="5:8" ht="13.8" x14ac:dyDescent="0.3">
      <c r="E16" s="26" t="s">
        <v>19</v>
      </c>
      <c r="F16" s="11"/>
      <c r="G16" s="11"/>
      <c r="H16" s="11"/>
    </row>
    <row r="17" spans="5:8" ht="13.8" x14ac:dyDescent="0.3">
      <c r="E17" s="26" t="s">
        <v>20</v>
      </c>
      <c r="F17" s="19"/>
      <c r="G17" s="19"/>
      <c r="H17" s="19"/>
    </row>
    <row r="18" spans="5:8" ht="13.8" x14ac:dyDescent="0.3">
      <c r="E18" s="26" t="s">
        <v>21</v>
      </c>
      <c r="F18" s="11"/>
      <c r="G18" s="11"/>
      <c r="H18" s="11"/>
    </row>
    <row r="19" spans="5:8" ht="13.8" x14ac:dyDescent="0.3">
      <c r="E19" s="26" t="s">
        <v>22</v>
      </c>
      <c r="F19" s="11"/>
      <c r="G19" s="11"/>
      <c r="H19" s="11"/>
    </row>
    <row r="20" spans="5:8" ht="13.8" x14ac:dyDescent="0.25">
      <c r="E20" s="23" t="s">
        <v>23</v>
      </c>
      <c r="F20" s="3">
        <f>SUM(F21:F29)</f>
        <v>3351000</v>
      </c>
      <c r="G20" s="3">
        <f>SUM(G21:G29)</f>
        <v>1950000</v>
      </c>
      <c r="H20" s="3">
        <f>SUM(H21:H29)</f>
        <v>2088000</v>
      </c>
    </row>
    <row r="21" spans="5:8" ht="13.8" x14ac:dyDescent="0.3">
      <c r="E21" s="26" t="s">
        <v>24</v>
      </c>
      <c r="F21" s="19">
        <v>1950000</v>
      </c>
      <c r="G21" s="19">
        <v>1950000</v>
      </c>
      <c r="H21" s="19">
        <v>2088000</v>
      </c>
    </row>
    <row r="22" spans="5:8" ht="13.8" x14ac:dyDescent="0.3">
      <c r="E22" s="26" t="s">
        <v>25</v>
      </c>
      <c r="F22" s="27"/>
      <c r="G22" s="27"/>
      <c r="H22" s="27"/>
    </row>
    <row r="23" spans="5:8" ht="13.8" x14ac:dyDescent="0.3">
      <c r="E23" s="26" t="s">
        <v>26</v>
      </c>
      <c r="F23" s="11">
        <v>1401000</v>
      </c>
      <c r="G23" s="11"/>
      <c r="H23" s="11"/>
    </row>
    <row r="24" spans="5:8" ht="13.8" x14ac:dyDescent="0.3">
      <c r="E24" s="26" t="s">
        <v>27</v>
      </c>
      <c r="F24" s="11"/>
      <c r="G24" s="11"/>
      <c r="H24" s="11"/>
    </row>
    <row r="25" spans="5:8" ht="13.8" x14ac:dyDescent="0.3">
      <c r="E25" s="26" t="s">
        <v>28</v>
      </c>
      <c r="F25" s="19"/>
      <c r="G25" s="19"/>
      <c r="H25" s="19"/>
    </row>
    <row r="26" spans="5:8" ht="13.8" x14ac:dyDescent="0.3">
      <c r="E26" s="26" t="s">
        <v>29</v>
      </c>
      <c r="F26" s="11"/>
      <c r="G26" s="11"/>
      <c r="H26" s="11"/>
    </row>
    <row r="27" spans="5:8" ht="13.8" x14ac:dyDescent="0.3">
      <c r="E27" s="26" t="s">
        <v>30</v>
      </c>
      <c r="F27" s="11"/>
      <c r="G27" s="11"/>
      <c r="H27" s="11"/>
    </row>
    <row r="28" spans="5:8" ht="13.8" x14ac:dyDescent="0.3">
      <c r="E28" s="26" t="s">
        <v>31</v>
      </c>
      <c r="F28" s="19"/>
      <c r="G28" s="19"/>
      <c r="H28" s="19"/>
    </row>
    <row r="29" spans="5:8" ht="13.8" x14ac:dyDescent="0.3">
      <c r="E29" s="26" t="s">
        <v>32</v>
      </c>
      <c r="F29" s="11"/>
      <c r="G29" s="11"/>
      <c r="H29" s="11"/>
    </row>
    <row r="30" spans="5:8" ht="13.8" x14ac:dyDescent="0.25">
      <c r="E30" s="28" t="s">
        <v>33</v>
      </c>
      <c r="F30" s="18">
        <f>+F5+F6+F7+F20</f>
        <v>213824000</v>
      </c>
      <c r="G30" s="18">
        <f>+G5+G6+G7+G20</f>
        <v>235934000</v>
      </c>
      <c r="H30" s="18">
        <f>+H5+H6+H7+H20</f>
        <v>234322000</v>
      </c>
    </row>
    <row r="31" spans="5:8" ht="13.8" x14ac:dyDescent="0.25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3.8" x14ac:dyDescent="0.25">
      <c r="E32" s="23" t="s">
        <v>35</v>
      </c>
      <c r="F32" s="3">
        <f>SUM(F33:F38)</f>
        <v>48110000</v>
      </c>
      <c r="G32" s="3">
        <f>SUM(G33:G38)</f>
        <v>180160000</v>
      </c>
      <c r="H32" s="3">
        <f>SUM(H33:H38)</f>
        <v>72960000</v>
      </c>
    </row>
    <row r="33" spans="5:8" ht="13.8" x14ac:dyDescent="0.3">
      <c r="E33" s="26" t="s">
        <v>18</v>
      </c>
      <c r="F33" s="11"/>
      <c r="G33" s="11"/>
      <c r="H33" s="11"/>
    </row>
    <row r="34" spans="5:8" ht="13.8" x14ac:dyDescent="0.3">
      <c r="E34" s="26" t="s">
        <v>36</v>
      </c>
      <c r="F34" s="11">
        <v>48110000</v>
      </c>
      <c r="G34" s="11">
        <v>180160000</v>
      </c>
      <c r="H34" s="11">
        <v>72960000</v>
      </c>
    </row>
    <row r="35" spans="5:8" ht="13.8" x14ac:dyDescent="0.3">
      <c r="E35" s="26" t="s">
        <v>37</v>
      </c>
      <c r="F35" s="11"/>
      <c r="G35" s="11"/>
      <c r="H35" s="11"/>
    </row>
    <row r="36" spans="5:8" ht="13.8" x14ac:dyDescent="0.3">
      <c r="E36" s="26" t="s">
        <v>38</v>
      </c>
      <c r="F36" s="11"/>
      <c r="G36" s="11"/>
      <c r="H36" s="11"/>
    </row>
    <row r="37" spans="5:8" ht="13.8" x14ac:dyDescent="0.3">
      <c r="E37" s="26" t="s">
        <v>19</v>
      </c>
      <c r="F37" s="11"/>
      <c r="G37" s="11"/>
      <c r="H37" s="11"/>
    </row>
    <row r="38" spans="5:8" ht="13.8" x14ac:dyDescent="0.3">
      <c r="E38" s="26" t="s">
        <v>39</v>
      </c>
      <c r="F38" s="11"/>
      <c r="G38" s="11"/>
      <c r="H38" s="11"/>
    </row>
    <row r="39" spans="5:8" ht="13.8" x14ac:dyDescent="0.25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.8" x14ac:dyDescent="0.3">
      <c r="E40" s="26" t="s">
        <v>25</v>
      </c>
      <c r="F40" s="19"/>
      <c r="G40" s="19"/>
      <c r="H40" s="19"/>
    </row>
    <row r="41" spans="5:8" ht="13.8" x14ac:dyDescent="0.25">
      <c r="E41" s="29" t="s">
        <v>40</v>
      </c>
      <c r="F41" s="30">
        <f>+F32+F39</f>
        <v>48110000</v>
      </c>
      <c r="G41" s="30">
        <f>+G32+G39</f>
        <v>180160000</v>
      </c>
      <c r="H41" s="30">
        <f>+H32+H39</f>
        <v>72960000</v>
      </c>
    </row>
    <row r="42" spans="5:8" ht="13.8" x14ac:dyDescent="0.25">
      <c r="E42" s="29" t="s">
        <v>41</v>
      </c>
      <c r="F42" s="30">
        <f>+F30+F41</f>
        <v>261934000</v>
      </c>
      <c r="G42" s="30">
        <f>+G30+G41</f>
        <v>416094000</v>
      </c>
      <c r="H42" s="30">
        <f>+H30+H41</f>
        <v>307282000</v>
      </c>
    </row>
    <row r="43" spans="5:8" x14ac:dyDescent="0.25">
      <c r="F43" s="21"/>
      <c r="G43" s="21"/>
      <c r="H43" s="21"/>
    </row>
    <row r="44" spans="5:8" x14ac:dyDescent="0.25">
      <c r="E44" s="2" t="s">
        <v>96</v>
      </c>
      <c r="F44" s="3"/>
      <c r="G44" s="3"/>
      <c r="H44" s="3"/>
    </row>
    <row r="45" spans="5:8" x14ac:dyDescent="0.25">
      <c r="E45" s="2" t="s">
        <v>97</v>
      </c>
      <c r="F45" s="4">
        <f>SUM(F47,F62,F68,F77)</f>
        <v>16714000</v>
      </c>
      <c r="G45" s="4">
        <f>SUM(G47,G62,G68,G77)</f>
        <v>25455000</v>
      </c>
      <c r="H45" s="4">
        <f>SUM(H47,H62,H68,H77)</f>
        <v>11290000</v>
      </c>
    </row>
    <row r="46" spans="5:8" x14ac:dyDescent="0.25">
      <c r="E46" s="5" t="s">
        <v>98</v>
      </c>
      <c r="F46" s="3"/>
      <c r="G46" s="3"/>
      <c r="H46" s="3"/>
    </row>
    <row r="47" spans="5:8" x14ac:dyDescent="0.25">
      <c r="E47" s="2" t="s">
        <v>100</v>
      </c>
      <c r="F47" s="3">
        <f>SUM(F48:F59)</f>
        <v>3000000</v>
      </c>
      <c r="G47" s="3">
        <f>SUM(G48:G59)</f>
        <v>0</v>
      </c>
      <c r="H47" s="3">
        <f>SUM(H48:H59)</f>
        <v>0</v>
      </c>
    </row>
    <row r="48" spans="5:8" x14ac:dyDescent="0.25">
      <c r="E48" s="6" t="s">
        <v>121</v>
      </c>
      <c r="F48" s="7"/>
      <c r="G48" s="8"/>
      <c r="H48" s="9"/>
    </row>
    <row r="49" spans="5:8" x14ac:dyDescent="0.25">
      <c r="E49" s="6" t="s">
        <v>101</v>
      </c>
      <c r="F49" s="10">
        <v>1000000</v>
      </c>
      <c r="G49" s="11"/>
      <c r="H49" s="12"/>
    </row>
    <row r="50" spans="5:8" x14ac:dyDescent="0.25">
      <c r="E50" s="6" t="s">
        <v>102</v>
      </c>
      <c r="F50" s="10"/>
      <c r="G50" s="11"/>
      <c r="H50" s="12"/>
    </row>
    <row r="51" spans="5:8" x14ac:dyDescent="0.25">
      <c r="E51" s="31" t="s">
        <v>103</v>
      </c>
      <c r="F51" s="16"/>
      <c r="G51" s="16"/>
      <c r="H51" s="32"/>
    </row>
    <row r="52" spans="5:8" x14ac:dyDescent="0.25">
      <c r="E52" s="31" t="s">
        <v>104</v>
      </c>
      <c r="F52" s="11"/>
      <c r="G52" s="11"/>
      <c r="H52" s="12"/>
    </row>
    <row r="53" spans="5:8" x14ac:dyDescent="0.25">
      <c r="E53" s="31" t="s">
        <v>105</v>
      </c>
      <c r="F53" s="11"/>
      <c r="G53" s="11"/>
      <c r="H53" s="12"/>
    </row>
    <row r="54" spans="5:8" x14ac:dyDescent="0.25">
      <c r="E54" s="31" t="s">
        <v>106</v>
      </c>
      <c r="F54" s="11"/>
      <c r="G54" s="11"/>
      <c r="H54" s="12"/>
    </row>
    <row r="55" spans="5:8" x14ac:dyDescent="0.25">
      <c r="E55" s="31" t="s">
        <v>107</v>
      </c>
      <c r="F55" s="16"/>
      <c r="G55" s="16"/>
      <c r="H55" s="32"/>
    </row>
    <row r="56" spans="5:8" x14ac:dyDescent="0.25">
      <c r="E56" s="31" t="s">
        <v>108</v>
      </c>
      <c r="F56" s="3"/>
      <c r="G56" s="3"/>
      <c r="H56" s="33"/>
    </row>
    <row r="57" spans="5:8" x14ac:dyDescent="0.25">
      <c r="E57" s="31" t="s">
        <v>123</v>
      </c>
      <c r="F57" s="34"/>
      <c r="G57" s="3"/>
      <c r="H57" s="33"/>
    </row>
    <row r="58" spans="5:8" x14ac:dyDescent="0.25">
      <c r="E58" s="6" t="s">
        <v>122</v>
      </c>
      <c r="F58" s="10">
        <v>2000000</v>
      </c>
      <c r="G58" s="11"/>
      <c r="H58" s="12"/>
    </row>
    <row r="59" spans="5:8" x14ac:dyDescent="0.25">
      <c r="E59" s="6" t="s">
        <v>124</v>
      </c>
      <c r="F59" s="13"/>
      <c r="G59" s="14"/>
      <c r="H59" s="15"/>
    </row>
    <row r="60" spans="5:8" x14ac:dyDescent="0.25">
      <c r="E60" s="6"/>
      <c r="F60" s="11"/>
      <c r="G60" s="11"/>
      <c r="H60" s="8"/>
    </row>
    <row r="61" spans="5:8" x14ac:dyDescent="0.25">
      <c r="F61" s="11"/>
      <c r="G61" s="11"/>
      <c r="H61" s="11"/>
    </row>
    <row r="62" spans="5:8" x14ac:dyDescent="0.25">
      <c r="E62" s="2" t="s">
        <v>109</v>
      </c>
      <c r="F62" s="35">
        <f>SUM(F63:F66)</f>
        <v>0</v>
      </c>
      <c r="G62" s="35">
        <f t="shared" ref="G62:H62" si="0">SUM(G63:G66)</f>
        <v>0</v>
      </c>
      <c r="H62" s="35">
        <f t="shared" si="0"/>
        <v>0</v>
      </c>
    </row>
    <row r="63" spans="5:8" x14ac:dyDescent="0.25">
      <c r="E63" s="31" t="s">
        <v>110</v>
      </c>
      <c r="F63" s="16"/>
      <c r="G63" s="16"/>
      <c r="H63" s="32"/>
    </row>
    <row r="64" spans="5:8" x14ac:dyDescent="0.25">
      <c r="E64" s="31" t="s">
        <v>111</v>
      </c>
      <c r="F64" s="3"/>
      <c r="G64" s="3"/>
      <c r="H64" s="33"/>
    </row>
    <row r="65" spans="5:9" x14ac:dyDescent="0.25">
      <c r="E65" s="31" t="s">
        <v>125</v>
      </c>
      <c r="F65" s="11"/>
      <c r="G65" s="11"/>
      <c r="H65" s="12"/>
    </row>
    <row r="66" spans="5:9" x14ac:dyDescent="0.25">
      <c r="E66" s="31" t="s">
        <v>126</v>
      </c>
      <c r="F66" s="13"/>
      <c r="G66" s="14"/>
      <c r="H66" s="15"/>
    </row>
    <row r="67" spans="5:9" x14ac:dyDescent="0.25">
      <c r="E67" s="6"/>
      <c r="F67" s="11"/>
      <c r="G67" s="11"/>
      <c r="H67" s="11"/>
    </row>
    <row r="68" spans="5:9" x14ac:dyDescent="0.25">
      <c r="E68" s="2" t="s">
        <v>112</v>
      </c>
      <c r="F68" s="36">
        <f>SUM(F69:F74)</f>
        <v>10014000</v>
      </c>
      <c r="G68" s="36">
        <f>SUM(G69:G74)</f>
        <v>10455000</v>
      </c>
      <c r="H68" s="36">
        <f t="shared" ref="H68" si="1">SUM(H69:H74)</f>
        <v>11290000</v>
      </c>
    </row>
    <row r="69" spans="5:9" x14ac:dyDescent="0.25">
      <c r="E69" s="31" t="s">
        <v>114</v>
      </c>
      <c r="F69" s="11"/>
      <c r="G69" s="11"/>
      <c r="H69" s="12"/>
    </row>
    <row r="70" spans="5:9" x14ac:dyDescent="0.25">
      <c r="E70" s="31" t="s">
        <v>113</v>
      </c>
      <c r="F70" s="11"/>
      <c r="G70" s="11"/>
      <c r="H70" s="12"/>
    </row>
    <row r="71" spans="5:9" x14ac:dyDescent="0.25">
      <c r="E71" s="6" t="s">
        <v>115</v>
      </c>
      <c r="F71" s="10"/>
      <c r="G71" s="11"/>
      <c r="H71" s="12"/>
    </row>
    <row r="72" spans="5:9" x14ac:dyDescent="0.25">
      <c r="E72" s="6" t="s">
        <v>116</v>
      </c>
      <c r="F72" s="10"/>
      <c r="G72" s="11"/>
      <c r="H72" s="12"/>
    </row>
    <row r="73" spans="5:9" x14ac:dyDescent="0.25">
      <c r="E73" s="6" t="s">
        <v>117</v>
      </c>
      <c r="F73" s="10">
        <v>7655000</v>
      </c>
      <c r="G73" s="11">
        <v>7992000</v>
      </c>
      <c r="H73" s="12">
        <v>8717000</v>
      </c>
    </row>
    <row r="74" spans="5:9" x14ac:dyDescent="0.25">
      <c r="E74" s="31" t="s">
        <v>118</v>
      </c>
      <c r="F74" s="37">
        <v>2359000</v>
      </c>
      <c r="G74" s="38">
        <v>2463000</v>
      </c>
      <c r="H74" s="39">
        <v>2573000</v>
      </c>
      <c r="I74" s="41"/>
    </row>
    <row r="75" spans="5:9" x14ac:dyDescent="0.25">
      <c r="E75" s="6"/>
      <c r="F75" s="40"/>
      <c r="G75" s="40"/>
      <c r="H75" s="40"/>
    </row>
    <row r="76" spans="5:9" x14ac:dyDescent="0.25">
      <c r="F76" s="11"/>
      <c r="G76" s="11"/>
      <c r="H76" s="11"/>
    </row>
    <row r="77" spans="5:9" x14ac:dyDescent="0.25">
      <c r="E77" s="2" t="s">
        <v>119</v>
      </c>
      <c r="F77" s="35">
        <f>SUM(F78)</f>
        <v>3700000</v>
      </c>
      <c r="G77" s="35">
        <f t="shared" ref="G77:H77" si="2">SUM(G78)</f>
        <v>15000000</v>
      </c>
      <c r="H77" s="35">
        <f t="shared" si="2"/>
        <v>0</v>
      </c>
    </row>
    <row r="78" spans="5:9" x14ac:dyDescent="0.25">
      <c r="E78" s="31" t="s">
        <v>120</v>
      </c>
      <c r="F78" s="42">
        <v>3700000</v>
      </c>
      <c r="G78" s="43">
        <v>15000000</v>
      </c>
      <c r="H78" s="44"/>
    </row>
    <row r="79" spans="5:9" x14ac:dyDescent="0.25">
      <c r="E79" s="6"/>
      <c r="F79" s="8"/>
      <c r="G79" s="8"/>
      <c r="H79" s="8"/>
    </row>
    <row r="80" spans="5:9" x14ac:dyDescent="0.25">
      <c r="E80" s="6"/>
      <c r="F80" s="16"/>
      <c r="G80" s="16"/>
      <c r="H80" s="16"/>
    </row>
    <row r="81" spans="5:8" hidden="1" x14ac:dyDescent="0.25">
      <c r="E81" s="6"/>
      <c r="F81" s="3">
        <f>SUM(F82:F85)</f>
        <v>0</v>
      </c>
      <c r="G81" s="3">
        <f>SUM(G82:G85)</f>
        <v>0</v>
      </c>
      <c r="H81" s="3">
        <f>SUM(H82:H85)</f>
        <v>0</v>
      </c>
    </row>
    <row r="82" spans="5:8" hidden="1" x14ac:dyDescent="0.25">
      <c r="E82" s="6"/>
      <c r="F82" s="7"/>
      <c r="G82" s="8"/>
      <c r="H82" s="9"/>
    </row>
    <row r="83" spans="5:8" hidden="1" x14ac:dyDescent="0.25">
      <c r="E83" s="6"/>
      <c r="F83" s="10"/>
      <c r="G83" s="11"/>
      <c r="H83" s="12"/>
    </row>
    <row r="84" spans="5:8" hidden="1" x14ac:dyDescent="0.25">
      <c r="E84" s="6"/>
      <c r="F84" s="10"/>
      <c r="G84" s="11"/>
      <c r="H84" s="12"/>
    </row>
    <row r="85" spans="5:8" hidden="1" x14ac:dyDescent="0.25">
      <c r="E85" s="6"/>
      <c r="F85" s="13"/>
      <c r="G85" s="14"/>
      <c r="H85" s="15"/>
    </row>
    <row r="86" spans="5:8" hidden="1" x14ac:dyDescent="0.25">
      <c r="F86" s="16"/>
      <c r="G86" s="16"/>
      <c r="H86" s="16"/>
    </row>
    <row r="87" spans="5:8" hidden="1" x14ac:dyDescent="0.25">
      <c r="E87" s="2"/>
      <c r="F87" s="3">
        <f>SUM(F88:F91)</f>
        <v>0</v>
      </c>
      <c r="G87" s="3">
        <f>SUM(G88:G91)</f>
        <v>0</v>
      </c>
      <c r="H87" s="3">
        <f>SUM(H88:H91)</f>
        <v>0</v>
      </c>
    </row>
    <row r="88" spans="5:8" hidden="1" x14ac:dyDescent="0.25">
      <c r="E88" s="6"/>
      <c r="F88" s="7"/>
      <c r="G88" s="8"/>
      <c r="H88" s="9"/>
    </row>
    <row r="89" spans="5:8" hidden="1" x14ac:dyDescent="0.25">
      <c r="E89" s="6"/>
      <c r="F89" s="10"/>
      <c r="G89" s="11"/>
      <c r="H89" s="12"/>
    </row>
    <row r="90" spans="5:8" hidden="1" x14ac:dyDescent="0.25">
      <c r="E90" s="6"/>
      <c r="F90" s="10"/>
      <c r="G90" s="11"/>
      <c r="H90" s="12"/>
    </row>
    <row r="91" spans="5:8" hidden="1" x14ac:dyDescent="0.25">
      <c r="E91" s="6"/>
      <c r="F91" s="13"/>
      <c r="G91" s="14"/>
      <c r="H91" s="15"/>
    </row>
    <row r="92" spans="5:8" hidden="1" x14ac:dyDescent="0.25">
      <c r="F92" s="16"/>
      <c r="G92" s="16"/>
      <c r="H92" s="16"/>
    </row>
    <row r="93" spans="5:8" hidden="1" x14ac:dyDescent="0.25">
      <c r="E93" s="2"/>
      <c r="F93" s="3">
        <f>SUM(F94:F97)</f>
        <v>0</v>
      </c>
      <c r="G93" s="3">
        <f>SUM(G94:G97)</f>
        <v>0</v>
      </c>
      <c r="H93" s="3">
        <f>SUM(H94:H97)</f>
        <v>0</v>
      </c>
    </row>
    <row r="94" spans="5:8" hidden="1" x14ac:dyDescent="0.25">
      <c r="E94" s="6"/>
      <c r="F94" s="7"/>
      <c r="G94" s="8"/>
      <c r="H94" s="9"/>
    </row>
    <row r="95" spans="5:8" hidden="1" x14ac:dyDescent="0.25">
      <c r="E95" s="6"/>
      <c r="F95" s="10"/>
      <c r="G95" s="11"/>
      <c r="H95" s="12"/>
    </row>
    <row r="96" spans="5:8" hidden="1" x14ac:dyDescent="0.25">
      <c r="E96" s="6"/>
      <c r="F96" s="10"/>
      <c r="G96" s="11"/>
      <c r="H96" s="12"/>
    </row>
    <row r="97" spans="5:8" hidden="1" x14ac:dyDescent="0.25">
      <c r="E97" s="6"/>
      <c r="F97" s="13"/>
      <c r="G97" s="14"/>
      <c r="H97" s="15"/>
    </row>
    <row r="98" spans="5:8" hidden="1" x14ac:dyDescent="0.25">
      <c r="F98" s="16"/>
      <c r="G98" s="16"/>
      <c r="H98" s="16"/>
    </row>
    <row r="99" spans="5:8" hidden="1" x14ac:dyDescent="0.25">
      <c r="E99" s="2"/>
      <c r="F99" s="3">
        <f>SUM(F100:F103)</f>
        <v>0</v>
      </c>
      <c r="G99" s="3">
        <f>SUM(G100:G103)</f>
        <v>0</v>
      </c>
      <c r="H99" s="3">
        <f>SUM(H100:H103)</f>
        <v>0</v>
      </c>
    </row>
    <row r="100" spans="5:8" hidden="1" x14ac:dyDescent="0.25">
      <c r="E100" s="6"/>
      <c r="F100" s="7"/>
      <c r="G100" s="8"/>
      <c r="H100" s="9"/>
    </row>
    <row r="101" spans="5:8" hidden="1" x14ac:dyDescent="0.25">
      <c r="E101" s="6"/>
      <c r="F101" s="10"/>
      <c r="G101" s="11"/>
      <c r="H101" s="12"/>
    </row>
    <row r="102" spans="5:8" hidden="1" x14ac:dyDescent="0.25">
      <c r="E102" s="6"/>
      <c r="F102" s="10"/>
      <c r="G102" s="11"/>
      <c r="H102" s="12"/>
    </row>
    <row r="103" spans="5:8" hidden="1" x14ac:dyDescent="0.25">
      <c r="E103" s="6"/>
      <c r="F103" s="13"/>
      <c r="G103" s="14"/>
      <c r="H103" s="15"/>
    </row>
    <row r="104" spans="5:8" hidden="1" x14ac:dyDescent="0.25">
      <c r="F104" s="16"/>
      <c r="G104" s="16"/>
      <c r="H104" s="16"/>
    </row>
    <row r="105" spans="5:8" hidden="1" x14ac:dyDescent="0.25">
      <c r="E105" s="2"/>
      <c r="F105" s="3">
        <f>SUM(F106:F109)</f>
        <v>0</v>
      </c>
      <c r="G105" s="3">
        <f>SUM(G106:G109)</f>
        <v>0</v>
      </c>
      <c r="H105" s="3">
        <f>SUM(H106:H109)</f>
        <v>0</v>
      </c>
    </row>
    <row r="106" spans="5:8" hidden="1" x14ac:dyDescent="0.25">
      <c r="E106" s="6"/>
      <c r="F106" s="7"/>
      <c r="G106" s="8"/>
      <c r="H106" s="9"/>
    </row>
    <row r="107" spans="5:8" hidden="1" x14ac:dyDescent="0.25">
      <c r="E107" s="6"/>
      <c r="F107" s="10"/>
      <c r="G107" s="11"/>
      <c r="H107" s="12"/>
    </row>
    <row r="108" spans="5:8" hidden="1" x14ac:dyDescent="0.25">
      <c r="E108" s="6"/>
      <c r="F108" s="10"/>
      <c r="G108" s="11"/>
      <c r="H108" s="12"/>
    </row>
    <row r="109" spans="5:8" hidden="1" x14ac:dyDescent="0.25">
      <c r="E109" s="6"/>
      <c r="F109" s="13"/>
      <c r="G109" s="14"/>
      <c r="H109" s="15"/>
    </row>
    <row r="110" spans="5:8" hidden="1" x14ac:dyDescent="0.25">
      <c r="F110" s="16"/>
      <c r="G110" s="16"/>
      <c r="H110" s="16"/>
    </row>
    <row r="111" spans="5:8" hidden="1" x14ac:dyDescent="0.25">
      <c r="E111" s="2"/>
      <c r="F111" s="3">
        <f>SUM(F112:F115)</f>
        <v>0</v>
      </c>
      <c r="G111" s="3">
        <f>SUM(G112:G115)</f>
        <v>0</v>
      </c>
      <c r="H111" s="3">
        <f>SUM(H112:H115)</f>
        <v>0</v>
      </c>
    </row>
    <row r="112" spans="5:8" hidden="1" x14ac:dyDescent="0.25">
      <c r="E112" s="6"/>
      <c r="F112" s="7"/>
      <c r="G112" s="8"/>
      <c r="H112" s="9"/>
    </row>
    <row r="113" spans="5:8" hidden="1" x14ac:dyDescent="0.25">
      <c r="E113" s="6"/>
      <c r="F113" s="10"/>
      <c r="G113" s="11"/>
      <c r="H113" s="12"/>
    </row>
    <row r="114" spans="5:8" hidden="1" x14ac:dyDescent="0.25">
      <c r="E114" s="6"/>
      <c r="F114" s="10"/>
      <c r="G114" s="11"/>
      <c r="H114" s="12"/>
    </row>
    <row r="115" spans="5:8" hidden="1" x14ac:dyDescent="0.25">
      <c r="E115" s="6"/>
      <c r="F115" s="13"/>
      <c r="G115" s="14"/>
      <c r="H115" s="15"/>
    </row>
    <row r="116" spans="5:8" x14ac:dyDescent="0.25">
      <c r="E116" s="17" t="s">
        <v>99</v>
      </c>
      <c r="F116" s="18">
        <f>SUM(F45)</f>
        <v>16714000</v>
      </c>
      <c r="G116" s="18">
        <f>SUM(G45)</f>
        <v>25455000</v>
      </c>
      <c r="H116" s="18">
        <f>SUM(H45)</f>
        <v>11290000</v>
      </c>
    </row>
    <row r="117" spans="5:8" x14ac:dyDescent="0.25">
      <c r="F117" s="21"/>
      <c r="G117" s="21"/>
      <c r="H117" s="21"/>
    </row>
    <row r="118" spans="5:8" x14ac:dyDescent="0.25">
      <c r="F118" s="21"/>
      <c r="G118" s="21"/>
      <c r="H118" s="21"/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5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E1:I248"/>
  <sheetViews>
    <sheetView showGridLines="0" topLeftCell="A51" workbookViewId="0">
      <selection activeCell="M49" sqref="M49"/>
    </sheetView>
  </sheetViews>
  <sheetFormatPr defaultRowHeight="13.2" x14ac:dyDescent="0.25"/>
  <cols>
    <col min="1" max="4" width="1.77734375" customWidth="1"/>
    <col min="5" max="5" width="71" bestFit="1" customWidth="1"/>
    <col min="6" max="8" width="14.21875" bestFit="1" customWidth="1"/>
  </cols>
  <sheetData>
    <row r="1" spans="5:8" ht="14.55" customHeight="1" x14ac:dyDescent="0.3">
      <c r="E1" s="49" t="s">
        <v>0</v>
      </c>
      <c r="F1" s="49"/>
      <c r="G1" s="49"/>
      <c r="H1" s="49"/>
    </row>
    <row r="2" spans="5:8" x14ac:dyDescent="0.25">
      <c r="E2" s="50" t="s">
        <v>1</v>
      </c>
      <c r="F2" s="50"/>
      <c r="G2" s="50"/>
      <c r="H2" s="50"/>
    </row>
    <row r="3" spans="5:8" ht="26.4" x14ac:dyDescent="0.25">
      <c r="E3" s="22" t="s">
        <v>54</v>
      </c>
      <c r="F3" s="1" t="s">
        <v>3</v>
      </c>
      <c r="G3" s="1" t="s">
        <v>4</v>
      </c>
      <c r="H3" s="1" t="s">
        <v>5</v>
      </c>
    </row>
    <row r="4" spans="5:8" ht="13.8" x14ac:dyDescent="0.25">
      <c r="E4" s="23" t="s">
        <v>6</v>
      </c>
      <c r="F4" s="24" t="s">
        <v>7</v>
      </c>
      <c r="G4" s="24" t="s">
        <v>7</v>
      </c>
      <c r="H4" s="24" t="s">
        <v>7</v>
      </c>
    </row>
    <row r="5" spans="5:8" ht="13.8" x14ac:dyDescent="0.3">
      <c r="E5" s="25" t="s">
        <v>8</v>
      </c>
      <c r="F5" s="3">
        <v>162954000</v>
      </c>
      <c r="G5" s="3">
        <v>171586000</v>
      </c>
      <c r="H5" s="3">
        <v>163356000</v>
      </c>
    </row>
    <row r="6" spans="5:8" ht="13.8" x14ac:dyDescent="0.3">
      <c r="E6" s="25" t="s">
        <v>9</v>
      </c>
      <c r="F6" s="3"/>
      <c r="G6" s="3"/>
      <c r="H6" s="3"/>
    </row>
    <row r="7" spans="5:8" ht="13.8" x14ac:dyDescent="0.25">
      <c r="E7" s="23" t="s">
        <v>10</v>
      </c>
      <c r="F7" s="4">
        <f>SUM(F8:F19)</f>
        <v>91887000</v>
      </c>
      <c r="G7" s="4">
        <f>SUM(G8:G19)</f>
        <v>55655000</v>
      </c>
      <c r="H7" s="4">
        <f>SUM(H8:H19)</f>
        <v>58050000</v>
      </c>
    </row>
    <row r="8" spans="5:8" ht="13.8" x14ac:dyDescent="0.3">
      <c r="E8" s="26" t="s">
        <v>11</v>
      </c>
      <c r="F8" s="11">
        <v>48155000</v>
      </c>
      <c r="G8" s="11">
        <v>41859000</v>
      </c>
      <c r="H8" s="11">
        <v>43636000</v>
      </c>
    </row>
    <row r="9" spans="5:8" ht="13.8" x14ac:dyDescent="0.3">
      <c r="E9" s="26" t="s">
        <v>12</v>
      </c>
      <c r="F9" s="11"/>
      <c r="G9" s="11"/>
      <c r="H9" s="11"/>
    </row>
    <row r="10" spans="5:8" ht="13.8" x14ac:dyDescent="0.3">
      <c r="E10" s="26" t="s">
        <v>13</v>
      </c>
      <c r="F10" s="19"/>
      <c r="G10" s="19"/>
      <c r="H10" s="19"/>
    </row>
    <row r="11" spans="5:8" ht="13.8" x14ac:dyDescent="0.3">
      <c r="E11" s="26" t="s">
        <v>14</v>
      </c>
      <c r="F11" s="11">
        <v>27960000</v>
      </c>
      <c r="G11" s="11">
        <v>13796000</v>
      </c>
      <c r="H11" s="11">
        <v>14414000</v>
      </c>
    </row>
    <row r="12" spans="5:8" ht="13.8" x14ac:dyDescent="0.3">
      <c r="E12" s="26" t="s">
        <v>15</v>
      </c>
      <c r="F12" s="19"/>
      <c r="G12" s="19"/>
      <c r="H12" s="19"/>
    </row>
    <row r="13" spans="5:8" ht="13.8" x14ac:dyDescent="0.3">
      <c r="E13" s="26" t="s">
        <v>16</v>
      </c>
      <c r="F13" s="19"/>
      <c r="G13" s="19"/>
      <c r="H13" s="19"/>
    </row>
    <row r="14" spans="5:8" ht="13.8" x14ac:dyDescent="0.3">
      <c r="E14" s="26" t="s">
        <v>17</v>
      </c>
      <c r="F14" s="19"/>
      <c r="G14" s="19"/>
      <c r="H14" s="19"/>
    </row>
    <row r="15" spans="5:8" ht="13.8" x14ac:dyDescent="0.3">
      <c r="E15" s="26" t="s">
        <v>18</v>
      </c>
      <c r="F15" s="11"/>
      <c r="G15" s="11"/>
      <c r="H15" s="11"/>
    </row>
    <row r="16" spans="5:8" ht="13.8" x14ac:dyDescent="0.3">
      <c r="E16" s="26" t="s">
        <v>19</v>
      </c>
      <c r="F16" s="11"/>
      <c r="G16" s="11"/>
      <c r="H16" s="11"/>
    </row>
    <row r="17" spans="5:8" ht="13.8" x14ac:dyDescent="0.3">
      <c r="E17" s="26" t="s">
        <v>20</v>
      </c>
      <c r="F17" s="19">
        <v>15772000</v>
      </c>
      <c r="G17" s="19"/>
      <c r="H17" s="19"/>
    </row>
    <row r="18" spans="5:8" ht="13.8" x14ac:dyDescent="0.3">
      <c r="E18" s="26" t="s">
        <v>21</v>
      </c>
      <c r="F18" s="11"/>
      <c r="G18" s="11"/>
      <c r="H18" s="11"/>
    </row>
    <row r="19" spans="5:8" ht="13.8" x14ac:dyDescent="0.3">
      <c r="E19" s="26" t="s">
        <v>22</v>
      </c>
      <c r="F19" s="11"/>
      <c r="G19" s="11"/>
      <c r="H19" s="11"/>
    </row>
    <row r="20" spans="5:8" ht="13.8" x14ac:dyDescent="0.25">
      <c r="E20" s="23" t="s">
        <v>23</v>
      </c>
      <c r="F20" s="3">
        <f>SUM(F21:F29)</f>
        <v>3281000</v>
      </c>
      <c r="G20" s="3">
        <f>SUM(G21:G29)</f>
        <v>1850000</v>
      </c>
      <c r="H20" s="3">
        <f>SUM(H21:H29)</f>
        <v>1988000</v>
      </c>
    </row>
    <row r="21" spans="5:8" ht="13.8" x14ac:dyDescent="0.3">
      <c r="E21" s="26" t="s">
        <v>24</v>
      </c>
      <c r="F21" s="19">
        <v>1850000</v>
      </c>
      <c r="G21" s="19">
        <v>1850000</v>
      </c>
      <c r="H21" s="19">
        <v>1988000</v>
      </c>
    </row>
    <row r="22" spans="5:8" ht="13.8" x14ac:dyDescent="0.3">
      <c r="E22" s="26" t="s">
        <v>25</v>
      </c>
      <c r="F22" s="27"/>
      <c r="G22" s="27"/>
      <c r="H22" s="27"/>
    </row>
    <row r="23" spans="5:8" ht="13.8" x14ac:dyDescent="0.3">
      <c r="E23" s="26" t="s">
        <v>26</v>
      </c>
      <c r="F23" s="11">
        <v>1431000</v>
      </c>
      <c r="G23" s="11"/>
      <c r="H23" s="11"/>
    </row>
    <row r="24" spans="5:8" ht="13.8" x14ac:dyDescent="0.3">
      <c r="E24" s="26" t="s">
        <v>27</v>
      </c>
      <c r="F24" s="11"/>
      <c r="G24" s="11"/>
      <c r="H24" s="11"/>
    </row>
    <row r="25" spans="5:8" ht="13.8" x14ac:dyDescent="0.3">
      <c r="E25" s="26" t="s">
        <v>28</v>
      </c>
      <c r="F25" s="19"/>
      <c r="G25" s="19"/>
      <c r="H25" s="19"/>
    </row>
    <row r="26" spans="5:8" ht="13.8" x14ac:dyDescent="0.3">
      <c r="E26" s="26" t="s">
        <v>29</v>
      </c>
      <c r="F26" s="11"/>
      <c r="G26" s="11"/>
      <c r="H26" s="11"/>
    </row>
    <row r="27" spans="5:8" ht="13.8" x14ac:dyDescent="0.3">
      <c r="E27" s="26" t="s">
        <v>30</v>
      </c>
      <c r="F27" s="11"/>
      <c r="G27" s="11"/>
      <c r="H27" s="11"/>
    </row>
    <row r="28" spans="5:8" ht="13.8" x14ac:dyDescent="0.3">
      <c r="E28" s="26" t="s">
        <v>31</v>
      </c>
      <c r="F28" s="19"/>
      <c r="G28" s="19"/>
      <c r="H28" s="19"/>
    </row>
    <row r="29" spans="5:8" ht="13.8" x14ac:dyDescent="0.3">
      <c r="E29" s="26" t="s">
        <v>32</v>
      </c>
      <c r="F29" s="11"/>
      <c r="G29" s="11"/>
      <c r="H29" s="11"/>
    </row>
    <row r="30" spans="5:8" ht="13.8" x14ac:dyDescent="0.25">
      <c r="E30" s="28" t="s">
        <v>33</v>
      </c>
      <c r="F30" s="18">
        <f>+F5+F6+F7+F20</f>
        <v>258122000</v>
      </c>
      <c r="G30" s="18">
        <f>+G5+G6+G7+G20</f>
        <v>229091000</v>
      </c>
      <c r="H30" s="18">
        <f>+H5+H6+H7+H20</f>
        <v>223394000</v>
      </c>
    </row>
    <row r="31" spans="5:8" ht="13.8" x14ac:dyDescent="0.25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3.8" x14ac:dyDescent="0.25">
      <c r="E32" s="23" t="s">
        <v>35</v>
      </c>
      <c r="F32" s="3">
        <f>SUM(F33:F38)</f>
        <v>47007000</v>
      </c>
      <c r="G32" s="3">
        <f>SUM(G33:G38)</f>
        <v>26544000</v>
      </c>
      <c r="H32" s="3">
        <f>SUM(H33:H38)</f>
        <v>20232000</v>
      </c>
    </row>
    <row r="33" spans="5:8" ht="13.8" x14ac:dyDescent="0.3">
      <c r="E33" s="26" t="s">
        <v>18</v>
      </c>
      <c r="F33" s="11"/>
      <c r="G33" s="11"/>
      <c r="H33" s="11"/>
    </row>
    <row r="34" spans="5:8" ht="13.8" x14ac:dyDescent="0.3">
      <c r="E34" s="26" t="s">
        <v>36</v>
      </c>
      <c r="F34" s="11">
        <v>47007000</v>
      </c>
      <c r="G34" s="11">
        <v>26544000</v>
      </c>
      <c r="H34" s="11">
        <v>20232000</v>
      </c>
    </row>
    <row r="35" spans="5:8" ht="13.8" x14ac:dyDescent="0.3">
      <c r="E35" s="26" t="s">
        <v>37</v>
      </c>
      <c r="F35" s="11"/>
      <c r="G35" s="11"/>
      <c r="H35" s="11"/>
    </row>
    <row r="36" spans="5:8" ht="13.8" x14ac:dyDescent="0.3">
      <c r="E36" s="26" t="s">
        <v>38</v>
      </c>
      <c r="F36" s="11"/>
      <c r="G36" s="11"/>
      <c r="H36" s="11"/>
    </row>
    <row r="37" spans="5:8" ht="13.8" x14ac:dyDescent="0.3">
      <c r="E37" s="26" t="s">
        <v>19</v>
      </c>
      <c r="F37" s="11"/>
      <c r="G37" s="11"/>
      <c r="H37" s="11"/>
    </row>
    <row r="38" spans="5:8" ht="13.8" x14ac:dyDescent="0.3">
      <c r="E38" s="26" t="s">
        <v>39</v>
      </c>
      <c r="F38" s="11"/>
      <c r="G38" s="11"/>
      <c r="H38" s="11"/>
    </row>
    <row r="39" spans="5:8" ht="13.8" x14ac:dyDescent="0.25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.8" x14ac:dyDescent="0.3">
      <c r="E40" s="26" t="s">
        <v>25</v>
      </c>
      <c r="F40" s="19"/>
      <c r="G40" s="19"/>
      <c r="H40" s="19"/>
    </row>
    <row r="41" spans="5:8" ht="13.8" x14ac:dyDescent="0.25">
      <c r="E41" s="29" t="s">
        <v>40</v>
      </c>
      <c r="F41" s="30">
        <f>+F32+F39</f>
        <v>47007000</v>
      </c>
      <c r="G41" s="30">
        <f>+G32+G39</f>
        <v>26544000</v>
      </c>
      <c r="H41" s="30">
        <f>+H32+H39</f>
        <v>20232000</v>
      </c>
    </row>
    <row r="42" spans="5:8" ht="13.8" x14ac:dyDescent="0.25">
      <c r="E42" s="29" t="s">
        <v>41</v>
      </c>
      <c r="F42" s="30">
        <f>+F30+F41</f>
        <v>305129000</v>
      </c>
      <c r="G42" s="30">
        <f>+G30+G41</f>
        <v>255635000</v>
      </c>
      <c r="H42" s="30">
        <f>+H30+H41</f>
        <v>243626000</v>
      </c>
    </row>
    <row r="43" spans="5:8" x14ac:dyDescent="0.25">
      <c r="F43" s="21"/>
      <c r="G43" s="21"/>
      <c r="H43" s="21"/>
    </row>
    <row r="44" spans="5:8" x14ac:dyDescent="0.25">
      <c r="E44" s="2" t="s">
        <v>96</v>
      </c>
      <c r="F44" s="3"/>
      <c r="G44" s="3"/>
      <c r="H44" s="3"/>
    </row>
    <row r="45" spans="5:8" x14ac:dyDescent="0.25">
      <c r="E45" s="2" t="s">
        <v>97</v>
      </c>
      <c r="F45" s="4">
        <f>SUM(F47,F62,F68,F77)</f>
        <v>1000000</v>
      </c>
      <c r="G45" s="4">
        <f>SUM(G47,G62,G68,G77)</f>
        <v>0</v>
      </c>
      <c r="H45" s="4">
        <f>SUM(H47,H62,H68,H77)</f>
        <v>1272000</v>
      </c>
    </row>
    <row r="46" spans="5:8" x14ac:dyDescent="0.25">
      <c r="E46" s="5" t="s">
        <v>98</v>
      </c>
      <c r="F46" s="3"/>
      <c r="G46" s="3"/>
      <c r="H46" s="3"/>
    </row>
    <row r="47" spans="5:8" x14ac:dyDescent="0.25">
      <c r="E47" s="2" t="s">
        <v>100</v>
      </c>
      <c r="F47" s="3">
        <f>SUM(F48:F59)</f>
        <v>1000000</v>
      </c>
      <c r="G47" s="3">
        <f>SUM(G48:G59)</f>
        <v>0</v>
      </c>
      <c r="H47" s="3">
        <f>SUM(H48:H59)</f>
        <v>0</v>
      </c>
    </row>
    <row r="48" spans="5:8" x14ac:dyDescent="0.25">
      <c r="E48" s="6" t="s">
        <v>121</v>
      </c>
      <c r="F48" s="7"/>
      <c r="G48" s="8"/>
      <c r="H48" s="9"/>
    </row>
    <row r="49" spans="5:8" x14ac:dyDescent="0.25">
      <c r="E49" s="6" t="s">
        <v>101</v>
      </c>
      <c r="F49" s="10">
        <v>1000000</v>
      </c>
      <c r="G49" s="11"/>
      <c r="H49" s="12"/>
    </row>
    <row r="50" spans="5:8" x14ac:dyDescent="0.25">
      <c r="E50" s="6" t="s">
        <v>102</v>
      </c>
      <c r="F50" s="10"/>
      <c r="G50" s="11"/>
      <c r="H50" s="12"/>
    </row>
    <row r="51" spans="5:8" x14ac:dyDescent="0.25">
      <c r="E51" s="31" t="s">
        <v>103</v>
      </c>
      <c r="F51" s="16"/>
      <c r="G51" s="16"/>
      <c r="H51" s="32"/>
    </row>
    <row r="52" spans="5:8" x14ac:dyDescent="0.25">
      <c r="E52" s="31" t="s">
        <v>104</v>
      </c>
      <c r="F52" s="11"/>
      <c r="G52" s="11"/>
      <c r="H52" s="12"/>
    </row>
    <row r="53" spans="5:8" x14ac:dyDescent="0.25">
      <c r="E53" s="31" t="s">
        <v>105</v>
      </c>
      <c r="F53" s="11"/>
      <c r="G53" s="11"/>
      <c r="H53" s="12"/>
    </row>
    <row r="54" spans="5:8" x14ac:dyDescent="0.25">
      <c r="E54" s="31" t="s">
        <v>106</v>
      </c>
      <c r="F54" s="11"/>
      <c r="G54" s="11"/>
      <c r="H54" s="12"/>
    </row>
    <row r="55" spans="5:8" x14ac:dyDescent="0.25">
      <c r="E55" s="31" t="s">
        <v>107</v>
      </c>
      <c r="F55" s="16"/>
      <c r="G55" s="16"/>
      <c r="H55" s="32"/>
    </row>
    <row r="56" spans="5:8" x14ac:dyDescent="0.25">
      <c r="E56" s="31" t="s">
        <v>108</v>
      </c>
      <c r="F56" s="3"/>
      <c r="G56" s="3"/>
      <c r="H56" s="33"/>
    </row>
    <row r="57" spans="5:8" x14ac:dyDescent="0.25">
      <c r="E57" s="31" t="s">
        <v>123</v>
      </c>
      <c r="F57" s="34"/>
      <c r="G57" s="3"/>
      <c r="H57" s="33"/>
    </row>
    <row r="58" spans="5:8" x14ac:dyDescent="0.25">
      <c r="E58" s="6" t="s">
        <v>122</v>
      </c>
      <c r="F58" s="34"/>
      <c r="G58" s="3"/>
      <c r="H58" s="33"/>
    </row>
    <row r="59" spans="5:8" x14ac:dyDescent="0.25">
      <c r="E59" s="6" t="s">
        <v>124</v>
      </c>
      <c r="F59" s="13"/>
      <c r="G59" s="14"/>
      <c r="H59" s="15"/>
    </row>
    <row r="60" spans="5:8" x14ac:dyDescent="0.25">
      <c r="E60" s="6"/>
      <c r="F60" s="11"/>
      <c r="G60" s="11"/>
      <c r="H60" s="8"/>
    </row>
    <row r="61" spans="5:8" x14ac:dyDescent="0.25">
      <c r="F61" s="11"/>
      <c r="G61" s="11"/>
      <c r="H61" s="11"/>
    </row>
    <row r="62" spans="5:8" x14ac:dyDescent="0.25">
      <c r="E62" s="2" t="s">
        <v>109</v>
      </c>
      <c r="F62" s="35">
        <f>SUM(F63:F66)</f>
        <v>0</v>
      </c>
      <c r="G62" s="35">
        <f t="shared" ref="G62:H62" si="0">SUM(G63:G66)</f>
        <v>0</v>
      </c>
      <c r="H62" s="35">
        <f t="shared" si="0"/>
        <v>0</v>
      </c>
    </row>
    <row r="63" spans="5:8" x14ac:dyDescent="0.25">
      <c r="E63" s="31" t="s">
        <v>110</v>
      </c>
      <c r="F63" s="16"/>
      <c r="G63" s="16"/>
      <c r="H63" s="32"/>
    </row>
    <row r="64" spans="5:8" x14ac:dyDescent="0.25">
      <c r="E64" s="31" t="s">
        <v>111</v>
      </c>
      <c r="F64" s="3"/>
      <c r="G64" s="3"/>
      <c r="H64" s="33"/>
    </row>
    <row r="65" spans="5:9" x14ac:dyDescent="0.25">
      <c r="E65" s="31" t="s">
        <v>125</v>
      </c>
      <c r="F65" s="11"/>
      <c r="G65" s="11"/>
      <c r="H65" s="12"/>
    </row>
    <row r="66" spans="5:9" x14ac:dyDescent="0.25">
      <c r="E66" s="31" t="s">
        <v>126</v>
      </c>
      <c r="F66" s="13"/>
      <c r="G66" s="14"/>
      <c r="H66" s="15"/>
    </row>
    <row r="67" spans="5:9" x14ac:dyDescent="0.25">
      <c r="E67" s="6"/>
      <c r="F67" s="11"/>
      <c r="G67" s="11"/>
      <c r="H67" s="11"/>
    </row>
    <row r="68" spans="5:9" x14ac:dyDescent="0.25">
      <c r="E68" s="2" t="s">
        <v>112</v>
      </c>
      <c r="F68" s="36">
        <f>SUM(F69:F74)</f>
        <v>0</v>
      </c>
      <c r="G68" s="36">
        <f>SUM(G69:G74)</f>
        <v>0</v>
      </c>
      <c r="H68" s="36">
        <f t="shared" ref="H68" si="1">SUM(H69:H74)</f>
        <v>1272000</v>
      </c>
    </row>
    <row r="69" spans="5:9" x14ac:dyDescent="0.25">
      <c r="E69" s="31" t="s">
        <v>114</v>
      </c>
      <c r="F69" s="11"/>
      <c r="G69" s="11"/>
      <c r="H69" s="12"/>
    </row>
    <row r="70" spans="5:9" x14ac:dyDescent="0.25">
      <c r="E70" s="31" t="s">
        <v>113</v>
      </c>
      <c r="F70" s="11"/>
      <c r="G70" s="11"/>
      <c r="H70" s="12"/>
    </row>
    <row r="71" spans="5:9" x14ac:dyDescent="0.25">
      <c r="E71" s="6" t="s">
        <v>115</v>
      </c>
      <c r="F71" s="10"/>
      <c r="G71" s="11"/>
      <c r="H71" s="12"/>
    </row>
    <row r="72" spans="5:9" x14ac:dyDescent="0.25">
      <c r="E72" s="6" t="s">
        <v>116</v>
      </c>
      <c r="F72" s="10"/>
      <c r="G72" s="11"/>
      <c r="H72" s="12"/>
    </row>
    <row r="73" spans="5:9" x14ac:dyDescent="0.25">
      <c r="E73" s="6" t="s">
        <v>117</v>
      </c>
      <c r="F73" s="10"/>
      <c r="G73" s="11"/>
      <c r="H73" s="12"/>
    </row>
    <row r="74" spans="5:9" x14ac:dyDescent="0.25">
      <c r="E74" s="31" t="s">
        <v>118</v>
      </c>
      <c r="F74" s="37"/>
      <c r="G74" s="38"/>
      <c r="H74" s="39">
        <v>1272000</v>
      </c>
      <c r="I74" s="41"/>
    </row>
    <row r="75" spans="5:9" x14ac:dyDescent="0.25">
      <c r="E75" s="6"/>
      <c r="F75" s="40"/>
      <c r="G75" s="40"/>
      <c r="H75" s="40"/>
    </row>
    <row r="76" spans="5:9" x14ac:dyDescent="0.25">
      <c r="F76" s="11"/>
      <c r="G76" s="11"/>
      <c r="H76" s="11"/>
    </row>
    <row r="77" spans="5:9" x14ac:dyDescent="0.25">
      <c r="E77" s="2" t="s">
        <v>119</v>
      </c>
      <c r="F77" s="35">
        <f>SUM(F78)</f>
        <v>0</v>
      </c>
      <c r="G77" s="35">
        <f t="shared" ref="G77:H77" si="2">SUM(G78)</f>
        <v>0</v>
      </c>
      <c r="H77" s="35">
        <f t="shared" si="2"/>
        <v>0</v>
      </c>
    </row>
    <row r="78" spans="5:9" x14ac:dyDescent="0.25">
      <c r="E78" s="31" t="s">
        <v>120</v>
      </c>
      <c r="F78" s="42"/>
      <c r="G78" s="43"/>
      <c r="H78" s="44"/>
    </row>
    <row r="79" spans="5:9" x14ac:dyDescent="0.25">
      <c r="E79" s="6"/>
      <c r="F79" s="8"/>
      <c r="G79" s="8"/>
      <c r="H79" s="8"/>
    </row>
    <row r="80" spans="5:9" x14ac:dyDescent="0.25">
      <c r="E80" s="6"/>
      <c r="F80" s="16"/>
      <c r="G80" s="16"/>
      <c r="H80" s="16"/>
    </row>
    <row r="81" spans="5:8" hidden="1" x14ac:dyDescent="0.25">
      <c r="E81" s="6"/>
      <c r="F81" s="3">
        <f>SUM(F82:F85)</f>
        <v>0</v>
      </c>
      <c r="G81" s="3">
        <f>SUM(G82:G85)</f>
        <v>0</v>
      </c>
      <c r="H81" s="3">
        <f>SUM(H82:H85)</f>
        <v>0</v>
      </c>
    </row>
    <row r="82" spans="5:8" hidden="1" x14ac:dyDescent="0.25">
      <c r="E82" s="6"/>
      <c r="F82" s="7"/>
      <c r="G82" s="8"/>
      <c r="H82" s="9"/>
    </row>
    <row r="83" spans="5:8" hidden="1" x14ac:dyDescent="0.25">
      <c r="E83" s="6"/>
      <c r="F83" s="10"/>
      <c r="G83" s="11"/>
      <c r="H83" s="12"/>
    </row>
    <row r="84" spans="5:8" hidden="1" x14ac:dyDescent="0.25">
      <c r="E84" s="6"/>
      <c r="F84" s="10"/>
      <c r="G84" s="11"/>
      <c r="H84" s="12"/>
    </row>
    <row r="85" spans="5:8" hidden="1" x14ac:dyDescent="0.25">
      <c r="E85" s="6"/>
      <c r="F85" s="13"/>
      <c r="G85" s="14"/>
      <c r="H85" s="15"/>
    </row>
    <row r="86" spans="5:8" hidden="1" x14ac:dyDescent="0.25">
      <c r="F86" s="16"/>
      <c r="G86" s="16"/>
      <c r="H86" s="16"/>
    </row>
    <row r="87" spans="5:8" hidden="1" x14ac:dyDescent="0.25">
      <c r="E87" s="2"/>
      <c r="F87" s="3">
        <f>SUM(F88:F91)</f>
        <v>0</v>
      </c>
      <c r="G87" s="3">
        <f>SUM(G88:G91)</f>
        <v>0</v>
      </c>
      <c r="H87" s="3">
        <f>SUM(H88:H91)</f>
        <v>0</v>
      </c>
    </row>
    <row r="88" spans="5:8" hidden="1" x14ac:dyDescent="0.25">
      <c r="E88" s="6"/>
      <c r="F88" s="7"/>
      <c r="G88" s="8"/>
      <c r="H88" s="9"/>
    </row>
    <row r="89" spans="5:8" hidden="1" x14ac:dyDescent="0.25">
      <c r="E89" s="6"/>
      <c r="F89" s="10"/>
      <c r="G89" s="11"/>
      <c r="H89" s="12"/>
    </row>
    <row r="90" spans="5:8" hidden="1" x14ac:dyDescent="0.25">
      <c r="E90" s="6"/>
      <c r="F90" s="10"/>
      <c r="G90" s="11"/>
      <c r="H90" s="12"/>
    </row>
    <row r="91" spans="5:8" hidden="1" x14ac:dyDescent="0.25">
      <c r="E91" s="6"/>
      <c r="F91" s="13"/>
      <c r="G91" s="14"/>
      <c r="H91" s="15"/>
    </row>
    <row r="92" spans="5:8" hidden="1" x14ac:dyDescent="0.25">
      <c r="F92" s="16"/>
      <c r="G92" s="16"/>
      <c r="H92" s="16"/>
    </row>
    <row r="93" spans="5:8" hidden="1" x14ac:dyDescent="0.25">
      <c r="E93" s="2"/>
      <c r="F93" s="3">
        <f>SUM(F94:F97)</f>
        <v>0</v>
      </c>
      <c r="G93" s="3">
        <f>SUM(G94:G97)</f>
        <v>0</v>
      </c>
      <c r="H93" s="3">
        <f>SUM(H94:H97)</f>
        <v>0</v>
      </c>
    </row>
    <row r="94" spans="5:8" hidden="1" x14ac:dyDescent="0.25">
      <c r="E94" s="6"/>
      <c r="F94" s="7"/>
      <c r="G94" s="8"/>
      <c r="H94" s="9"/>
    </row>
    <row r="95" spans="5:8" hidden="1" x14ac:dyDescent="0.25">
      <c r="E95" s="6"/>
      <c r="F95" s="10"/>
      <c r="G95" s="11"/>
      <c r="H95" s="12"/>
    </row>
    <row r="96" spans="5:8" hidden="1" x14ac:dyDescent="0.25">
      <c r="E96" s="6"/>
      <c r="F96" s="10"/>
      <c r="G96" s="11"/>
      <c r="H96" s="12"/>
    </row>
    <row r="97" spans="5:8" hidden="1" x14ac:dyDescent="0.25">
      <c r="E97" s="6"/>
      <c r="F97" s="13"/>
      <c r="G97" s="14"/>
      <c r="H97" s="15"/>
    </row>
    <row r="98" spans="5:8" hidden="1" x14ac:dyDescent="0.25">
      <c r="F98" s="16"/>
      <c r="G98" s="16"/>
      <c r="H98" s="16"/>
    </row>
    <row r="99" spans="5:8" hidden="1" x14ac:dyDescent="0.25">
      <c r="E99" s="2"/>
      <c r="F99" s="3">
        <f>SUM(F100:F103)</f>
        <v>0</v>
      </c>
      <c r="G99" s="3">
        <f>SUM(G100:G103)</f>
        <v>0</v>
      </c>
      <c r="H99" s="3">
        <f>SUM(H100:H103)</f>
        <v>0</v>
      </c>
    </row>
    <row r="100" spans="5:8" hidden="1" x14ac:dyDescent="0.25">
      <c r="E100" s="6"/>
      <c r="F100" s="7"/>
      <c r="G100" s="8"/>
      <c r="H100" s="9"/>
    </row>
    <row r="101" spans="5:8" hidden="1" x14ac:dyDescent="0.25">
      <c r="E101" s="6"/>
      <c r="F101" s="10"/>
      <c r="G101" s="11"/>
      <c r="H101" s="12"/>
    </row>
    <row r="102" spans="5:8" hidden="1" x14ac:dyDescent="0.25">
      <c r="E102" s="6"/>
      <c r="F102" s="10"/>
      <c r="G102" s="11"/>
      <c r="H102" s="12"/>
    </row>
    <row r="103" spans="5:8" hidden="1" x14ac:dyDescent="0.25">
      <c r="E103" s="6"/>
      <c r="F103" s="13"/>
      <c r="G103" s="14"/>
      <c r="H103" s="15"/>
    </row>
    <row r="104" spans="5:8" hidden="1" x14ac:dyDescent="0.25">
      <c r="F104" s="16"/>
      <c r="G104" s="16"/>
      <c r="H104" s="16"/>
    </row>
    <row r="105" spans="5:8" hidden="1" x14ac:dyDescent="0.25">
      <c r="E105" s="2"/>
      <c r="F105" s="3">
        <f>SUM(F106:F109)</f>
        <v>0</v>
      </c>
      <c r="G105" s="3">
        <f>SUM(G106:G109)</f>
        <v>0</v>
      </c>
      <c r="H105" s="3">
        <f>SUM(H106:H109)</f>
        <v>0</v>
      </c>
    </row>
    <row r="106" spans="5:8" hidden="1" x14ac:dyDescent="0.25">
      <c r="E106" s="6"/>
      <c r="F106" s="7"/>
      <c r="G106" s="8"/>
      <c r="H106" s="9"/>
    </row>
    <row r="107" spans="5:8" hidden="1" x14ac:dyDescent="0.25">
      <c r="E107" s="6"/>
      <c r="F107" s="10"/>
      <c r="G107" s="11"/>
      <c r="H107" s="12"/>
    </row>
    <row r="108" spans="5:8" hidden="1" x14ac:dyDescent="0.25">
      <c r="E108" s="6"/>
      <c r="F108" s="10"/>
      <c r="G108" s="11"/>
      <c r="H108" s="12"/>
    </row>
    <row r="109" spans="5:8" hidden="1" x14ac:dyDescent="0.25">
      <c r="E109" s="6"/>
      <c r="F109" s="13"/>
      <c r="G109" s="14"/>
      <c r="H109" s="15"/>
    </row>
    <row r="110" spans="5:8" hidden="1" x14ac:dyDescent="0.25">
      <c r="F110" s="16"/>
      <c r="G110" s="16"/>
      <c r="H110" s="16"/>
    </row>
    <row r="111" spans="5:8" hidden="1" x14ac:dyDescent="0.25">
      <c r="E111" s="2"/>
      <c r="F111" s="3">
        <f>SUM(F112:F115)</f>
        <v>0</v>
      </c>
      <c r="G111" s="3">
        <f>SUM(G112:G115)</f>
        <v>0</v>
      </c>
      <c r="H111" s="3">
        <f>SUM(H112:H115)</f>
        <v>0</v>
      </c>
    </row>
    <row r="112" spans="5:8" hidden="1" x14ac:dyDescent="0.25">
      <c r="E112" s="6"/>
      <c r="F112" s="7"/>
      <c r="G112" s="8"/>
      <c r="H112" s="9"/>
    </row>
    <row r="113" spans="5:8" hidden="1" x14ac:dyDescent="0.25">
      <c r="E113" s="6"/>
      <c r="F113" s="10"/>
      <c r="G113" s="11"/>
      <c r="H113" s="12"/>
    </row>
    <row r="114" spans="5:8" hidden="1" x14ac:dyDescent="0.25">
      <c r="E114" s="6"/>
      <c r="F114" s="10"/>
      <c r="G114" s="11"/>
      <c r="H114" s="12"/>
    </row>
    <row r="115" spans="5:8" hidden="1" x14ac:dyDescent="0.25">
      <c r="E115" s="6"/>
      <c r="F115" s="13"/>
      <c r="G115" s="14"/>
      <c r="H115" s="15"/>
    </row>
    <row r="116" spans="5:8" x14ac:dyDescent="0.25">
      <c r="E116" s="17" t="s">
        <v>99</v>
      </c>
      <c r="F116" s="18">
        <f>SUM(F45)</f>
        <v>1000000</v>
      </c>
      <c r="G116" s="18">
        <f>SUM(G45)</f>
        <v>0</v>
      </c>
      <c r="H116" s="18">
        <f>SUM(H45)</f>
        <v>1272000</v>
      </c>
    </row>
    <row r="117" spans="5:8" x14ac:dyDescent="0.25">
      <c r="F117" s="21"/>
      <c r="G117" s="21"/>
      <c r="H117" s="21"/>
    </row>
    <row r="118" spans="5:8" x14ac:dyDescent="0.25">
      <c r="F118" s="21"/>
      <c r="G118" s="21"/>
      <c r="H118" s="21"/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5" max="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E1:I248"/>
  <sheetViews>
    <sheetView showGridLines="0" topLeftCell="A51" workbookViewId="0">
      <selection activeCell="M49" sqref="M49"/>
    </sheetView>
  </sheetViews>
  <sheetFormatPr defaultRowHeight="13.2" x14ac:dyDescent="0.25"/>
  <cols>
    <col min="1" max="4" width="1.77734375" customWidth="1"/>
    <col min="5" max="5" width="71" bestFit="1" customWidth="1"/>
    <col min="6" max="8" width="14.21875" bestFit="1" customWidth="1"/>
  </cols>
  <sheetData>
    <row r="1" spans="5:8" ht="14.55" customHeight="1" x14ac:dyDescent="0.3">
      <c r="E1" s="49" t="s">
        <v>0</v>
      </c>
      <c r="F1" s="49"/>
      <c r="G1" s="49"/>
      <c r="H1" s="49"/>
    </row>
    <row r="2" spans="5:8" x14ac:dyDescent="0.25">
      <c r="E2" s="50" t="s">
        <v>1</v>
      </c>
      <c r="F2" s="50"/>
      <c r="G2" s="50"/>
      <c r="H2" s="50"/>
    </row>
    <row r="3" spans="5:8" ht="26.4" x14ac:dyDescent="0.25">
      <c r="E3" s="22" t="s">
        <v>55</v>
      </c>
      <c r="F3" s="1" t="s">
        <v>3</v>
      </c>
      <c r="G3" s="1" t="s">
        <v>4</v>
      </c>
      <c r="H3" s="1" t="s">
        <v>5</v>
      </c>
    </row>
    <row r="4" spans="5:8" ht="13.8" x14ac:dyDescent="0.25">
      <c r="E4" s="23" t="s">
        <v>6</v>
      </c>
      <c r="F4" s="24" t="s">
        <v>7</v>
      </c>
      <c r="G4" s="24" t="s">
        <v>7</v>
      </c>
      <c r="H4" s="24" t="s">
        <v>7</v>
      </c>
    </row>
    <row r="5" spans="5:8" ht="13.8" x14ac:dyDescent="0.3">
      <c r="E5" s="25" t="s">
        <v>8</v>
      </c>
      <c r="F5" s="3">
        <v>117131000</v>
      </c>
      <c r="G5" s="3">
        <v>124183000</v>
      </c>
      <c r="H5" s="3">
        <v>120110000</v>
      </c>
    </row>
    <row r="6" spans="5:8" ht="13.8" x14ac:dyDescent="0.3">
      <c r="E6" s="25" t="s">
        <v>9</v>
      </c>
      <c r="F6" s="3"/>
      <c r="G6" s="3"/>
      <c r="H6" s="3"/>
    </row>
    <row r="7" spans="5:8" ht="13.8" x14ac:dyDescent="0.25">
      <c r="E7" s="23" t="s">
        <v>10</v>
      </c>
      <c r="F7" s="4">
        <f>SUM(F8:F19)</f>
        <v>41375000</v>
      </c>
      <c r="G7" s="4">
        <f>SUM(G8:G19)</f>
        <v>37749000</v>
      </c>
      <c r="H7" s="4">
        <f>SUM(H8:H19)</f>
        <v>39295000</v>
      </c>
    </row>
    <row r="8" spans="5:8" ht="13.8" x14ac:dyDescent="0.3">
      <c r="E8" s="26" t="s">
        <v>11</v>
      </c>
      <c r="F8" s="11">
        <v>27173000</v>
      </c>
      <c r="G8" s="11">
        <v>28249000</v>
      </c>
      <c r="H8" s="11">
        <v>29369000</v>
      </c>
    </row>
    <row r="9" spans="5:8" ht="13.8" x14ac:dyDescent="0.3">
      <c r="E9" s="26" t="s">
        <v>12</v>
      </c>
      <c r="F9" s="11"/>
      <c r="G9" s="11"/>
      <c r="H9" s="11"/>
    </row>
    <row r="10" spans="5:8" ht="13.8" x14ac:dyDescent="0.3">
      <c r="E10" s="26" t="s">
        <v>13</v>
      </c>
      <c r="F10" s="19"/>
      <c r="G10" s="19"/>
      <c r="H10" s="19"/>
    </row>
    <row r="11" spans="5:8" ht="13.8" x14ac:dyDescent="0.3">
      <c r="E11" s="26" t="s">
        <v>14</v>
      </c>
      <c r="F11" s="11">
        <v>640000</v>
      </c>
      <c r="G11" s="11">
        <v>9500000</v>
      </c>
      <c r="H11" s="11">
        <v>9926000</v>
      </c>
    </row>
    <row r="12" spans="5:8" ht="13.8" x14ac:dyDescent="0.3">
      <c r="E12" s="26" t="s">
        <v>15</v>
      </c>
      <c r="F12" s="19"/>
      <c r="G12" s="19"/>
      <c r="H12" s="19"/>
    </row>
    <row r="13" spans="5:8" ht="13.8" x14ac:dyDescent="0.3">
      <c r="E13" s="26" t="s">
        <v>16</v>
      </c>
      <c r="F13" s="19"/>
      <c r="G13" s="19"/>
      <c r="H13" s="19"/>
    </row>
    <row r="14" spans="5:8" ht="13.8" x14ac:dyDescent="0.3">
      <c r="E14" s="26" t="s">
        <v>17</v>
      </c>
      <c r="F14" s="19"/>
      <c r="G14" s="19"/>
      <c r="H14" s="19"/>
    </row>
    <row r="15" spans="5:8" ht="13.8" x14ac:dyDescent="0.3">
      <c r="E15" s="26" t="s">
        <v>18</v>
      </c>
      <c r="F15" s="11"/>
      <c r="G15" s="11"/>
      <c r="H15" s="11"/>
    </row>
    <row r="16" spans="5:8" ht="13.8" x14ac:dyDescent="0.3">
      <c r="E16" s="26" t="s">
        <v>19</v>
      </c>
      <c r="F16" s="11"/>
      <c r="G16" s="11"/>
      <c r="H16" s="11"/>
    </row>
    <row r="17" spans="5:8" ht="13.8" x14ac:dyDescent="0.3">
      <c r="E17" s="26" t="s">
        <v>20</v>
      </c>
      <c r="F17" s="19">
        <v>13562000</v>
      </c>
      <c r="G17" s="19"/>
      <c r="H17" s="19"/>
    </row>
    <row r="18" spans="5:8" ht="13.8" x14ac:dyDescent="0.3">
      <c r="E18" s="26" t="s">
        <v>21</v>
      </c>
      <c r="F18" s="11"/>
      <c r="G18" s="11"/>
      <c r="H18" s="11"/>
    </row>
    <row r="19" spans="5:8" ht="13.8" x14ac:dyDescent="0.3">
      <c r="E19" s="26" t="s">
        <v>22</v>
      </c>
      <c r="F19" s="11"/>
      <c r="G19" s="11"/>
      <c r="H19" s="11"/>
    </row>
    <row r="20" spans="5:8" ht="13.8" x14ac:dyDescent="0.25">
      <c r="E20" s="23" t="s">
        <v>23</v>
      </c>
      <c r="F20" s="3">
        <f>SUM(F21:F29)</f>
        <v>3005000</v>
      </c>
      <c r="G20" s="3">
        <f>SUM(G21:G29)</f>
        <v>1850000</v>
      </c>
      <c r="H20" s="3">
        <f>SUM(H21:H29)</f>
        <v>1988000</v>
      </c>
    </row>
    <row r="21" spans="5:8" ht="13.8" x14ac:dyDescent="0.3">
      <c r="E21" s="26" t="s">
        <v>24</v>
      </c>
      <c r="F21" s="19">
        <v>1850000</v>
      </c>
      <c r="G21" s="19">
        <v>1850000</v>
      </c>
      <c r="H21" s="19">
        <v>1988000</v>
      </c>
    </row>
    <row r="22" spans="5:8" ht="13.8" x14ac:dyDescent="0.3">
      <c r="E22" s="26" t="s">
        <v>25</v>
      </c>
      <c r="F22" s="27"/>
      <c r="G22" s="27"/>
      <c r="H22" s="27"/>
    </row>
    <row r="23" spans="5:8" ht="13.8" x14ac:dyDescent="0.3">
      <c r="E23" s="26" t="s">
        <v>26</v>
      </c>
      <c r="F23" s="11">
        <v>1155000</v>
      </c>
      <c r="G23" s="11"/>
      <c r="H23" s="11"/>
    </row>
    <row r="24" spans="5:8" ht="13.8" x14ac:dyDescent="0.3">
      <c r="E24" s="26" t="s">
        <v>27</v>
      </c>
      <c r="F24" s="11"/>
      <c r="G24" s="11"/>
      <c r="H24" s="11"/>
    </row>
    <row r="25" spans="5:8" ht="13.8" x14ac:dyDescent="0.3">
      <c r="E25" s="26" t="s">
        <v>28</v>
      </c>
      <c r="F25" s="19"/>
      <c r="G25" s="19"/>
      <c r="H25" s="19"/>
    </row>
    <row r="26" spans="5:8" ht="13.8" x14ac:dyDescent="0.3">
      <c r="E26" s="26" t="s">
        <v>29</v>
      </c>
      <c r="F26" s="11"/>
      <c r="G26" s="11"/>
      <c r="H26" s="11"/>
    </row>
    <row r="27" spans="5:8" ht="13.8" x14ac:dyDescent="0.3">
      <c r="E27" s="26" t="s">
        <v>30</v>
      </c>
      <c r="F27" s="11"/>
      <c r="G27" s="11"/>
      <c r="H27" s="11"/>
    </row>
    <row r="28" spans="5:8" ht="13.8" x14ac:dyDescent="0.3">
      <c r="E28" s="26" t="s">
        <v>31</v>
      </c>
      <c r="F28" s="19"/>
      <c r="G28" s="19"/>
      <c r="H28" s="19"/>
    </row>
    <row r="29" spans="5:8" ht="13.8" x14ac:dyDescent="0.3">
      <c r="E29" s="26" t="s">
        <v>32</v>
      </c>
      <c r="F29" s="11"/>
      <c r="G29" s="11"/>
      <c r="H29" s="11"/>
    </row>
    <row r="30" spans="5:8" ht="13.8" x14ac:dyDescent="0.25">
      <c r="E30" s="28" t="s">
        <v>33</v>
      </c>
      <c r="F30" s="18">
        <f>+F5+F6+F7+F20</f>
        <v>161511000</v>
      </c>
      <c r="G30" s="18">
        <f>+G5+G6+G7+G20</f>
        <v>163782000</v>
      </c>
      <c r="H30" s="18">
        <f>+H5+H6+H7+H20</f>
        <v>161393000</v>
      </c>
    </row>
    <row r="31" spans="5:8" ht="13.8" x14ac:dyDescent="0.25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3.8" x14ac:dyDescent="0.25">
      <c r="E32" s="23" t="s">
        <v>35</v>
      </c>
      <c r="F32" s="3">
        <f>SUM(F33:F38)</f>
        <v>26322000</v>
      </c>
      <c r="G32" s="3">
        <f>SUM(G33:G38)</f>
        <v>6504000</v>
      </c>
      <c r="H32" s="3">
        <f>SUM(H33:H38)</f>
        <v>6504000</v>
      </c>
    </row>
    <row r="33" spans="5:8" ht="13.8" x14ac:dyDescent="0.3">
      <c r="E33" s="26" t="s">
        <v>18</v>
      </c>
      <c r="F33" s="11"/>
      <c r="G33" s="11"/>
      <c r="H33" s="11"/>
    </row>
    <row r="34" spans="5:8" ht="13.8" x14ac:dyDescent="0.3">
      <c r="E34" s="26" t="s">
        <v>36</v>
      </c>
      <c r="F34" s="11">
        <v>26322000</v>
      </c>
      <c r="G34" s="11">
        <v>6504000</v>
      </c>
      <c r="H34" s="11">
        <v>6504000</v>
      </c>
    </row>
    <row r="35" spans="5:8" ht="13.8" x14ac:dyDescent="0.3">
      <c r="E35" s="26" t="s">
        <v>37</v>
      </c>
      <c r="F35" s="11"/>
      <c r="G35" s="11"/>
      <c r="H35" s="11"/>
    </row>
    <row r="36" spans="5:8" ht="13.8" x14ac:dyDescent="0.3">
      <c r="E36" s="26" t="s">
        <v>38</v>
      </c>
      <c r="F36" s="11"/>
      <c r="G36" s="11"/>
      <c r="H36" s="11"/>
    </row>
    <row r="37" spans="5:8" ht="13.8" x14ac:dyDescent="0.3">
      <c r="E37" s="26" t="s">
        <v>19</v>
      </c>
      <c r="F37" s="11"/>
      <c r="G37" s="11"/>
      <c r="H37" s="11"/>
    </row>
    <row r="38" spans="5:8" ht="13.8" x14ac:dyDescent="0.3">
      <c r="E38" s="26" t="s">
        <v>39</v>
      </c>
      <c r="F38" s="11"/>
      <c r="G38" s="11"/>
      <c r="H38" s="11"/>
    </row>
    <row r="39" spans="5:8" ht="13.8" x14ac:dyDescent="0.25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.8" x14ac:dyDescent="0.3">
      <c r="E40" s="26" t="s">
        <v>25</v>
      </c>
      <c r="F40" s="19"/>
      <c r="G40" s="19"/>
      <c r="H40" s="19"/>
    </row>
    <row r="41" spans="5:8" ht="13.8" x14ac:dyDescent="0.25">
      <c r="E41" s="29" t="s">
        <v>40</v>
      </c>
      <c r="F41" s="30">
        <f>+F32+F39</f>
        <v>26322000</v>
      </c>
      <c r="G41" s="30">
        <f>+G32+G39</f>
        <v>6504000</v>
      </c>
      <c r="H41" s="30">
        <f>+H32+H39</f>
        <v>6504000</v>
      </c>
    </row>
    <row r="42" spans="5:8" ht="13.8" x14ac:dyDescent="0.25">
      <c r="E42" s="29" t="s">
        <v>41</v>
      </c>
      <c r="F42" s="30">
        <f>+F30+F41</f>
        <v>187833000</v>
      </c>
      <c r="G42" s="30">
        <f>+G30+G41</f>
        <v>170286000</v>
      </c>
      <c r="H42" s="30">
        <f>+H30+H41</f>
        <v>167897000</v>
      </c>
    </row>
    <row r="43" spans="5:8" x14ac:dyDescent="0.25">
      <c r="F43" s="21"/>
      <c r="G43" s="21"/>
      <c r="H43" s="21"/>
    </row>
    <row r="44" spans="5:8" x14ac:dyDescent="0.25">
      <c r="E44" s="2" t="s">
        <v>96</v>
      </c>
      <c r="F44" s="3"/>
      <c r="G44" s="3"/>
      <c r="H44" s="3"/>
    </row>
    <row r="45" spans="5:8" x14ac:dyDescent="0.25">
      <c r="E45" s="2" t="s">
        <v>97</v>
      </c>
      <c r="F45" s="4">
        <f>SUM(F47,F62,F68,F77)</f>
        <v>1950000</v>
      </c>
      <c r="G45" s="4">
        <f>SUM(G47,G62,G68,G77)</f>
        <v>2035000</v>
      </c>
      <c r="H45" s="4">
        <f>SUM(H47,H62,H68,H77)</f>
        <v>2174000</v>
      </c>
    </row>
    <row r="46" spans="5:8" x14ac:dyDescent="0.25">
      <c r="E46" s="5" t="s">
        <v>98</v>
      </c>
      <c r="F46" s="3"/>
      <c r="G46" s="3"/>
      <c r="H46" s="3"/>
    </row>
    <row r="47" spans="5:8" x14ac:dyDescent="0.25">
      <c r="E47" s="2" t="s">
        <v>100</v>
      </c>
      <c r="F47" s="3">
        <f>SUM(F48:F59)</f>
        <v>0</v>
      </c>
      <c r="G47" s="3">
        <f>SUM(G48:G59)</f>
        <v>0</v>
      </c>
      <c r="H47" s="3">
        <f>SUM(H48:H59)</f>
        <v>0</v>
      </c>
    </row>
    <row r="48" spans="5:8" x14ac:dyDescent="0.25">
      <c r="E48" s="6" t="s">
        <v>121</v>
      </c>
      <c r="F48" s="7"/>
      <c r="G48" s="8"/>
      <c r="H48" s="9"/>
    </row>
    <row r="49" spans="5:8" x14ac:dyDescent="0.25">
      <c r="E49" s="6" t="s">
        <v>101</v>
      </c>
      <c r="F49" s="10"/>
      <c r="G49" s="11"/>
      <c r="H49" s="12"/>
    </row>
    <row r="50" spans="5:8" x14ac:dyDescent="0.25">
      <c r="E50" s="6" t="s">
        <v>102</v>
      </c>
      <c r="F50" s="10"/>
      <c r="G50" s="11"/>
      <c r="H50" s="12"/>
    </row>
    <row r="51" spans="5:8" x14ac:dyDescent="0.25">
      <c r="E51" s="31" t="s">
        <v>103</v>
      </c>
      <c r="F51" s="16"/>
      <c r="G51" s="16"/>
      <c r="H51" s="32"/>
    </row>
    <row r="52" spans="5:8" x14ac:dyDescent="0.25">
      <c r="E52" s="31" t="s">
        <v>104</v>
      </c>
      <c r="F52" s="11"/>
      <c r="G52" s="11"/>
      <c r="H52" s="12"/>
    </row>
    <row r="53" spans="5:8" x14ac:dyDescent="0.25">
      <c r="E53" s="31" t="s">
        <v>105</v>
      </c>
      <c r="F53" s="11"/>
      <c r="G53" s="11"/>
      <c r="H53" s="12"/>
    </row>
    <row r="54" spans="5:8" x14ac:dyDescent="0.25">
      <c r="E54" s="31" t="s">
        <v>106</v>
      </c>
      <c r="F54" s="11"/>
      <c r="G54" s="11"/>
      <c r="H54" s="12"/>
    </row>
    <row r="55" spans="5:8" x14ac:dyDescent="0.25">
      <c r="E55" s="31" t="s">
        <v>107</v>
      </c>
      <c r="F55" s="16"/>
      <c r="G55" s="16"/>
      <c r="H55" s="32"/>
    </row>
    <row r="56" spans="5:8" x14ac:dyDescent="0.25">
      <c r="E56" s="31" t="s">
        <v>108</v>
      </c>
      <c r="F56" s="3"/>
      <c r="G56" s="3"/>
      <c r="H56" s="33"/>
    </row>
    <row r="57" spans="5:8" x14ac:dyDescent="0.25">
      <c r="E57" s="31" t="s">
        <v>123</v>
      </c>
      <c r="F57" s="34"/>
      <c r="G57" s="3"/>
      <c r="H57" s="33"/>
    </row>
    <row r="58" spans="5:8" x14ac:dyDescent="0.25">
      <c r="E58" s="6" t="s">
        <v>122</v>
      </c>
      <c r="F58" s="34"/>
      <c r="G58" s="3"/>
      <c r="H58" s="33"/>
    </row>
    <row r="59" spans="5:8" x14ac:dyDescent="0.25">
      <c r="E59" s="6" t="s">
        <v>124</v>
      </c>
      <c r="F59" s="13"/>
      <c r="G59" s="14"/>
      <c r="H59" s="15"/>
    </row>
    <row r="60" spans="5:8" x14ac:dyDescent="0.25">
      <c r="E60" s="6"/>
      <c r="F60" s="11"/>
      <c r="G60" s="11"/>
      <c r="H60" s="8"/>
    </row>
    <row r="61" spans="5:8" x14ac:dyDescent="0.25">
      <c r="F61" s="11"/>
      <c r="G61" s="11"/>
      <c r="H61" s="11"/>
    </row>
    <row r="62" spans="5:8" x14ac:dyDescent="0.25">
      <c r="E62" s="2" t="s">
        <v>109</v>
      </c>
      <c r="F62" s="35">
        <f>SUM(F63:F66)</f>
        <v>0</v>
      </c>
      <c r="G62" s="35">
        <f t="shared" ref="G62:H62" si="0">SUM(G63:G66)</f>
        <v>0</v>
      </c>
      <c r="H62" s="35">
        <f t="shared" si="0"/>
        <v>0</v>
      </c>
    </row>
    <row r="63" spans="5:8" x14ac:dyDescent="0.25">
      <c r="E63" s="31" t="s">
        <v>110</v>
      </c>
      <c r="F63" s="16"/>
      <c r="G63" s="16"/>
      <c r="H63" s="32"/>
    </row>
    <row r="64" spans="5:8" x14ac:dyDescent="0.25">
      <c r="E64" s="31" t="s">
        <v>111</v>
      </c>
      <c r="F64" s="3"/>
      <c r="G64" s="3"/>
      <c r="H64" s="33"/>
    </row>
    <row r="65" spans="5:9" x14ac:dyDescent="0.25">
      <c r="E65" s="31" t="s">
        <v>125</v>
      </c>
      <c r="F65" s="11"/>
      <c r="G65" s="11"/>
      <c r="H65" s="12"/>
    </row>
    <row r="66" spans="5:9" x14ac:dyDescent="0.25">
      <c r="E66" s="31" t="s">
        <v>126</v>
      </c>
      <c r="F66" s="13"/>
      <c r="G66" s="14"/>
      <c r="H66" s="15"/>
    </row>
    <row r="67" spans="5:9" x14ac:dyDescent="0.25">
      <c r="E67" s="6"/>
      <c r="F67" s="11"/>
      <c r="G67" s="11"/>
      <c r="H67" s="11"/>
    </row>
    <row r="68" spans="5:9" x14ac:dyDescent="0.25">
      <c r="E68" s="2" t="s">
        <v>112</v>
      </c>
      <c r="F68" s="36">
        <f>SUM(F69:F74)</f>
        <v>1950000</v>
      </c>
      <c r="G68" s="36">
        <f>SUM(G69:G74)</f>
        <v>2035000</v>
      </c>
      <c r="H68" s="36">
        <f t="shared" ref="H68" si="1">SUM(H69:H74)</f>
        <v>2174000</v>
      </c>
    </row>
    <row r="69" spans="5:9" x14ac:dyDescent="0.25">
      <c r="E69" s="31" t="s">
        <v>114</v>
      </c>
      <c r="F69" s="11"/>
      <c r="G69" s="11"/>
      <c r="H69" s="12"/>
    </row>
    <row r="70" spans="5:9" x14ac:dyDescent="0.25">
      <c r="E70" s="31" t="s">
        <v>113</v>
      </c>
      <c r="F70" s="11"/>
      <c r="G70" s="11"/>
      <c r="H70" s="12"/>
    </row>
    <row r="71" spans="5:9" x14ac:dyDescent="0.25">
      <c r="E71" s="6" t="s">
        <v>115</v>
      </c>
      <c r="F71" s="10"/>
      <c r="G71" s="11"/>
      <c r="H71" s="12"/>
    </row>
    <row r="72" spans="5:9" x14ac:dyDescent="0.25">
      <c r="E72" s="6" t="s">
        <v>116</v>
      </c>
      <c r="F72" s="10"/>
      <c r="G72" s="11"/>
      <c r="H72" s="12"/>
    </row>
    <row r="73" spans="5:9" x14ac:dyDescent="0.25">
      <c r="E73" s="6" t="s">
        <v>117</v>
      </c>
      <c r="F73" s="10">
        <v>981000</v>
      </c>
      <c r="G73" s="11">
        <v>1024000</v>
      </c>
      <c r="H73" s="12">
        <v>1117000</v>
      </c>
    </row>
    <row r="74" spans="5:9" x14ac:dyDescent="0.25">
      <c r="E74" s="31" t="s">
        <v>118</v>
      </c>
      <c r="F74" s="37">
        <v>969000</v>
      </c>
      <c r="G74" s="38">
        <v>1011000</v>
      </c>
      <c r="H74" s="39">
        <v>1057000</v>
      </c>
      <c r="I74" s="41"/>
    </row>
    <row r="75" spans="5:9" x14ac:dyDescent="0.25">
      <c r="E75" s="6"/>
      <c r="F75" s="40"/>
      <c r="G75" s="40"/>
      <c r="H75" s="40"/>
    </row>
    <row r="76" spans="5:9" x14ac:dyDescent="0.25">
      <c r="F76" s="11"/>
      <c r="G76" s="11"/>
      <c r="H76" s="11"/>
    </row>
    <row r="77" spans="5:9" x14ac:dyDescent="0.25">
      <c r="E77" s="2" t="s">
        <v>119</v>
      </c>
      <c r="F77" s="35">
        <f>SUM(F78)</f>
        <v>0</v>
      </c>
      <c r="G77" s="35">
        <f t="shared" ref="G77:H77" si="2">SUM(G78)</f>
        <v>0</v>
      </c>
      <c r="H77" s="35">
        <f t="shared" si="2"/>
        <v>0</v>
      </c>
    </row>
    <row r="78" spans="5:9" x14ac:dyDescent="0.25">
      <c r="E78" s="31" t="s">
        <v>120</v>
      </c>
      <c r="F78" s="42"/>
      <c r="G78" s="43"/>
      <c r="H78" s="44"/>
    </row>
    <row r="79" spans="5:9" x14ac:dyDescent="0.25">
      <c r="E79" s="6"/>
      <c r="F79" s="8"/>
      <c r="G79" s="8"/>
      <c r="H79" s="8"/>
    </row>
    <row r="80" spans="5:9" x14ac:dyDescent="0.25">
      <c r="E80" s="6"/>
      <c r="F80" s="16"/>
      <c r="G80" s="16"/>
      <c r="H80" s="16"/>
    </row>
    <row r="81" spans="5:8" hidden="1" x14ac:dyDescent="0.25">
      <c r="E81" s="6"/>
      <c r="F81" s="3">
        <f>SUM(F82:F85)</f>
        <v>0</v>
      </c>
      <c r="G81" s="3">
        <f>SUM(G82:G85)</f>
        <v>0</v>
      </c>
      <c r="H81" s="3">
        <f>SUM(H82:H85)</f>
        <v>0</v>
      </c>
    </row>
    <row r="82" spans="5:8" hidden="1" x14ac:dyDescent="0.25">
      <c r="E82" s="6"/>
      <c r="F82" s="7"/>
      <c r="G82" s="8"/>
      <c r="H82" s="9"/>
    </row>
    <row r="83" spans="5:8" hidden="1" x14ac:dyDescent="0.25">
      <c r="E83" s="6"/>
      <c r="F83" s="10"/>
      <c r="G83" s="11"/>
      <c r="H83" s="12"/>
    </row>
    <row r="84" spans="5:8" hidden="1" x14ac:dyDescent="0.25">
      <c r="E84" s="6"/>
      <c r="F84" s="10"/>
      <c r="G84" s="11"/>
      <c r="H84" s="12"/>
    </row>
    <row r="85" spans="5:8" hidden="1" x14ac:dyDescent="0.25">
      <c r="E85" s="6"/>
      <c r="F85" s="13"/>
      <c r="G85" s="14"/>
      <c r="H85" s="15"/>
    </row>
    <row r="86" spans="5:8" hidden="1" x14ac:dyDescent="0.25">
      <c r="F86" s="16"/>
      <c r="G86" s="16"/>
      <c r="H86" s="16"/>
    </row>
    <row r="87" spans="5:8" hidden="1" x14ac:dyDescent="0.25">
      <c r="E87" s="2"/>
      <c r="F87" s="3">
        <f>SUM(F88:F91)</f>
        <v>0</v>
      </c>
      <c r="G87" s="3">
        <f>SUM(G88:G91)</f>
        <v>0</v>
      </c>
      <c r="H87" s="3">
        <f>SUM(H88:H91)</f>
        <v>0</v>
      </c>
    </row>
    <row r="88" spans="5:8" hidden="1" x14ac:dyDescent="0.25">
      <c r="E88" s="6"/>
      <c r="F88" s="7"/>
      <c r="G88" s="8"/>
      <c r="H88" s="9"/>
    </row>
    <row r="89" spans="5:8" hidden="1" x14ac:dyDescent="0.25">
      <c r="E89" s="6"/>
      <c r="F89" s="10"/>
      <c r="G89" s="11"/>
      <c r="H89" s="12"/>
    </row>
    <row r="90" spans="5:8" hidden="1" x14ac:dyDescent="0.25">
      <c r="E90" s="6"/>
      <c r="F90" s="10"/>
      <c r="G90" s="11"/>
      <c r="H90" s="12"/>
    </row>
    <row r="91" spans="5:8" hidden="1" x14ac:dyDescent="0.25">
      <c r="E91" s="6"/>
      <c r="F91" s="13"/>
      <c r="G91" s="14"/>
      <c r="H91" s="15"/>
    </row>
    <row r="92" spans="5:8" hidden="1" x14ac:dyDescent="0.25">
      <c r="F92" s="16"/>
      <c r="G92" s="16"/>
      <c r="H92" s="16"/>
    </row>
    <row r="93" spans="5:8" hidden="1" x14ac:dyDescent="0.25">
      <c r="E93" s="2"/>
      <c r="F93" s="3">
        <f>SUM(F94:F97)</f>
        <v>0</v>
      </c>
      <c r="G93" s="3">
        <f>SUM(G94:G97)</f>
        <v>0</v>
      </c>
      <c r="H93" s="3">
        <f>SUM(H94:H97)</f>
        <v>0</v>
      </c>
    </row>
    <row r="94" spans="5:8" hidden="1" x14ac:dyDescent="0.25">
      <c r="E94" s="6"/>
      <c r="F94" s="7"/>
      <c r="G94" s="8"/>
      <c r="H94" s="9"/>
    </row>
    <row r="95" spans="5:8" hidden="1" x14ac:dyDescent="0.25">
      <c r="E95" s="6"/>
      <c r="F95" s="10"/>
      <c r="G95" s="11"/>
      <c r="H95" s="12"/>
    </row>
    <row r="96" spans="5:8" hidden="1" x14ac:dyDescent="0.25">
      <c r="E96" s="6"/>
      <c r="F96" s="10"/>
      <c r="G96" s="11"/>
      <c r="H96" s="12"/>
    </row>
    <row r="97" spans="5:8" hidden="1" x14ac:dyDescent="0.25">
      <c r="E97" s="6"/>
      <c r="F97" s="13"/>
      <c r="G97" s="14"/>
      <c r="H97" s="15"/>
    </row>
    <row r="98" spans="5:8" hidden="1" x14ac:dyDescent="0.25">
      <c r="F98" s="16"/>
      <c r="G98" s="16"/>
      <c r="H98" s="16"/>
    </row>
    <row r="99" spans="5:8" hidden="1" x14ac:dyDescent="0.25">
      <c r="E99" s="2"/>
      <c r="F99" s="3">
        <f>SUM(F100:F103)</f>
        <v>0</v>
      </c>
      <c r="G99" s="3">
        <f>SUM(G100:G103)</f>
        <v>0</v>
      </c>
      <c r="H99" s="3">
        <f>SUM(H100:H103)</f>
        <v>0</v>
      </c>
    </row>
    <row r="100" spans="5:8" hidden="1" x14ac:dyDescent="0.25">
      <c r="E100" s="6"/>
      <c r="F100" s="7"/>
      <c r="G100" s="8"/>
      <c r="H100" s="9"/>
    </row>
    <row r="101" spans="5:8" hidden="1" x14ac:dyDescent="0.25">
      <c r="E101" s="6"/>
      <c r="F101" s="10"/>
      <c r="G101" s="11"/>
      <c r="H101" s="12"/>
    </row>
    <row r="102" spans="5:8" hidden="1" x14ac:dyDescent="0.25">
      <c r="E102" s="6"/>
      <c r="F102" s="10"/>
      <c r="G102" s="11"/>
      <c r="H102" s="12"/>
    </row>
    <row r="103" spans="5:8" hidden="1" x14ac:dyDescent="0.25">
      <c r="E103" s="6"/>
      <c r="F103" s="13"/>
      <c r="G103" s="14"/>
      <c r="H103" s="15"/>
    </row>
    <row r="104" spans="5:8" hidden="1" x14ac:dyDescent="0.25">
      <c r="F104" s="16"/>
      <c r="G104" s="16"/>
      <c r="H104" s="16"/>
    </row>
    <row r="105" spans="5:8" hidden="1" x14ac:dyDescent="0.25">
      <c r="E105" s="2"/>
      <c r="F105" s="3">
        <f>SUM(F106:F109)</f>
        <v>0</v>
      </c>
      <c r="G105" s="3">
        <f>SUM(G106:G109)</f>
        <v>0</v>
      </c>
      <c r="H105" s="3">
        <f>SUM(H106:H109)</f>
        <v>0</v>
      </c>
    </row>
    <row r="106" spans="5:8" hidden="1" x14ac:dyDescent="0.25">
      <c r="E106" s="6"/>
      <c r="F106" s="7"/>
      <c r="G106" s="8"/>
      <c r="H106" s="9"/>
    </row>
    <row r="107" spans="5:8" hidden="1" x14ac:dyDescent="0.25">
      <c r="E107" s="6"/>
      <c r="F107" s="10"/>
      <c r="G107" s="11"/>
      <c r="H107" s="12"/>
    </row>
    <row r="108" spans="5:8" hidden="1" x14ac:dyDescent="0.25">
      <c r="E108" s="6"/>
      <c r="F108" s="10"/>
      <c r="G108" s="11"/>
      <c r="H108" s="12"/>
    </row>
    <row r="109" spans="5:8" hidden="1" x14ac:dyDescent="0.25">
      <c r="E109" s="6"/>
      <c r="F109" s="13"/>
      <c r="G109" s="14"/>
      <c r="H109" s="15"/>
    </row>
    <row r="110" spans="5:8" hidden="1" x14ac:dyDescent="0.25">
      <c r="F110" s="16"/>
      <c r="G110" s="16"/>
      <c r="H110" s="16"/>
    </row>
    <row r="111" spans="5:8" hidden="1" x14ac:dyDescent="0.25">
      <c r="E111" s="2"/>
      <c r="F111" s="3">
        <f>SUM(F112:F115)</f>
        <v>0</v>
      </c>
      <c r="G111" s="3">
        <f>SUM(G112:G115)</f>
        <v>0</v>
      </c>
      <c r="H111" s="3">
        <f>SUM(H112:H115)</f>
        <v>0</v>
      </c>
    </row>
    <row r="112" spans="5:8" hidden="1" x14ac:dyDescent="0.25">
      <c r="E112" s="6"/>
      <c r="F112" s="7"/>
      <c r="G112" s="8"/>
      <c r="H112" s="9"/>
    </row>
    <row r="113" spans="5:8" hidden="1" x14ac:dyDescent="0.25">
      <c r="E113" s="6"/>
      <c r="F113" s="10"/>
      <c r="G113" s="11"/>
      <c r="H113" s="12"/>
    </row>
    <row r="114" spans="5:8" hidden="1" x14ac:dyDescent="0.25">
      <c r="E114" s="6"/>
      <c r="F114" s="10"/>
      <c r="G114" s="11"/>
      <c r="H114" s="12"/>
    </row>
    <row r="115" spans="5:8" hidden="1" x14ac:dyDescent="0.25">
      <c r="E115" s="6"/>
      <c r="F115" s="13"/>
      <c r="G115" s="14"/>
      <c r="H115" s="15"/>
    </row>
    <row r="116" spans="5:8" x14ac:dyDescent="0.25">
      <c r="E116" s="17" t="s">
        <v>99</v>
      </c>
      <c r="F116" s="18">
        <f>SUM(F45)</f>
        <v>1950000</v>
      </c>
      <c r="G116" s="18">
        <f>SUM(G45)</f>
        <v>2035000</v>
      </c>
      <c r="H116" s="18">
        <f>SUM(H45)</f>
        <v>2174000</v>
      </c>
    </row>
    <row r="117" spans="5:8" x14ac:dyDescent="0.25">
      <c r="F117" s="21"/>
      <c r="G117" s="21"/>
      <c r="H117" s="21"/>
    </row>
    <row r="118" spans="5:8" x14ac:dyDescent="0.25">
      <c r="F118" s="21"/>
      <c r="G118" s="21"/>
      <c r="H118" s="21"/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5" max="7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E1:I248"/>
  <sheetViews>
    <sheetView showGridLines="0" topLeftCell="A53" workbookViewId="0">
      <selection activeCell="M49" sqref="M49"/>
    </sheetView>
  </sheetViews>
  <sheetFormatPr defaultRowHeight="13.2" x14ac:dyDescent="0.25"/>
  <cols>
    <col min="1" max="4" width="1.77734375" customWidth="1"/>
    <col min="5" max="5" width="71" bestFit="1" customWidth="1"/>
    <col min="6" max="8" width="14.21875" bestFit="1" customWidth="1"/>
  </cols>
  <sheetData>
    <row r="1" spans="5:8" ht="14.55" customHeight="1" x14ac:dyDescent="0.3">
      <c r="E1" s="49" t="s">
        <v>0</v>
      </c>
      <c r="F1" s="49"/>
      <c r="G1" s="49"/>
      <c r="H1" s="49"/>
    </row>
    <row r="2" spans="5:8" x14ac:dyDescent="0.25">
      <c r="E2" s="50" t="s">
        <v>1</v>
      </c>
      <c r="F2" s="50"/>
      <c r="G2" s="50"/>
      <c r="H2" s="50"/>
    </row>
    <row r="3" spans="5:8" ht="26.4" x14ac:dyDescent="0.25">
      <c r="E3" s="22" t="s">
        <v>56</v>
      </c>
      <c r="F3" s="1" t="s">
        <v>3</v>
      </c>
      <c r="G3" s="1" t="s">
        <v>4</v>
      </c>
      <c r="H3" s="1" t="s">
        <v>5</v>
      </c>
    </row>
    <row r="4" spans="5:8" ht="13.8" x14ac:dyDescent="0.25">
      <c r="E4" s="23" t="s">
        <v>6</v>
      </c>
      <c r="F4" s="24" t="s">
        <v>7</v>
      </c>
      <c r="G4" s="24" t="s">
        <v>7</v>
      </c>
      <c r="H4" s="24" t="s">
        <v>7</v>
      </c>
    </row>
    <row r="5" spans="5:8" ht="13.8" x14ac:dyDescent="0.3">
      <c r="E5" s="25" t="s">
        <v>8</v>
      </c>
      <c r="F5" s="3">
        <v>285237000</v>
      </c>
      <c r="G5" s="3">
        <v>310114000</v>
      </c>
      <c r="H5" s="3">
        <v>316827000</v>
      </c>
    </row>
    <row r="6" spans="5:8" ht="13.8" x14ac:dyDescent="0.3">
      <c r="E6" s="25" t="s">
        <v>9</v>
      </c>
      <c r="F6" s="3"/>
      <c r="G6" s="3"/>
      <c r="H6" s="3"/>
    </row>
    <row r="7" spans="5:8" ht="13.8" x14ac:dyDescent="0.25">
      <c r="E7" s="23" t="s">
        <v>10</v>
      </c>
      <c r="F7" s="4">
        <f>SUM(F8:F19)</f>
        <v>190146000</v>
      </c>
      <c r="G7" s="4">
        <f>SUM(G8:G19)</f>
        <v>99688000</v>
      </c>
      <c r="H7" s="4">
        <f>SUM(H8:H19)</f>
        <v>93502000</v>
      </c>
    </row>
    <row r="8" spans="5:8" ht="13.8" x14ac:dyDescent="0.3">
      <c r="E8" s="26" t="s">
        <v>11</v>
      </c>
      <c r="F8" s="11"/>
      <c r="G8" s="11"/>
      <c r="H8" s="11"/>
    </row>
    <row r="9" spans="5:8" ht="13.8" x14ac:dyDescent="0.3">
      <c r="E9" s="26" t="s">
        <v>12</v>
      </c>
      <c r="F9" s="11"/>
      <c r="G9" s="11"/>
      <c r="H9" s="11"/>
    </row>
    <row r="10" spans="5:8" ht="13.8" x14ac:dyDescent="0.3">
      <c r="E10" s="26" t="s">
        <v>13</v>
      </c>
      <c r="F10" s="19"/>
      <c r="G10" s="19"/>
      <c r="H10" s="19"/>
    </row>
    <row r="11" spans="5:8" ht="13.8" x14ac:dyDescent="0.3">
      <c r="E11" s="26" t="s">
        <v>14</v>
      </c>
      <c r="F11" s="11"/>
      <c r="G11" s="11">
        <v>8000000</v>
      </c>
      <c r="H11" s="11">
        <v>8358000</v>
      </c>
    </row>
    <row r="12" spans="5:8" ht="13.8" x14ac:dyDescent="0.3">
      <c r="E12" s="26" t="s">
        <v>15</v>
      </c>
      <c r="F12" s="19">
        <v>19000000</v>
      </c>
      <c r="G12" s="19">
        <v>15000000</v>
      </c>
      <c r="H12" s="19">
        <v>5000000</v>
      </c>
    </row>
    <row r="13" spans="5:8" ht="13.8" x14ac:dyDescent="0.3">
      <c r="E13" s="26" t="s">
        <v>16</v>
      </c>
      <c r="F13" s="19"/>
      <c r="G13" s="19"/>
      <c r="H13" s="19"/>
    </row>
    <row r="14" spans="5:8" ht="13.8" x14ac:dyDescent="0.3">
      <c r="E14" s="26" t="s">
        <v>17</v>
      </c>
      <c r="F14" s="19"/>
      <c r="G14" s="19"/>
      <c r="H14" s="19"/>
    </row>
    <row r="15" spans="5:8" ht="13.8" x14ac:dyDescent="0.3">
      <c r="E15" s="26" t="s">
        <v>18</v>
      </c>
      <c r="F15" s="11"/>
      <c r="G15" s="11"/>
      <c r="H15" s="11"/>
    </row>
    <row r="16" spans="5:8" ht="13.8" x14ac:dyDescent="0.3">
      <c r="E16" s="26" t="s">
        <v>19</v>
      </c>
      <c r="F16" s="11"/>
      <c r="G16" s="11"/>
      <c r="H16" s="11"/>
    </row>
    <row r="17" spans="5:8" ht="13.8" x14ac:dyDescent="0.3">
      <c r="E17" s="26" t="s">
        <v>20</v>
      </c>
      <c r="F17" s="19">
        <v>82298000</v>
      </c>
      <c r="G17" s="19"/>
      <c r="H17" s="19"/>
    </row>
    <row r="18" spans="5:8" ht="13.8" x14ac:dyDescent="0.3">
      <c r="E18" s="26" t="s">
        <v>21</v>
      </c>
      <c r="F18" s="11">
        <v>88848000</v>
      </c>
      <c r="G18" s="11">
        <v>76688000</v>
      </c>
      <c r="H18" s="11">
        <v>80144000</v>
      </c>
    </row>
    <row r="19" spans="5:8" ht="13.8" x14ac:dyDescent="0.3">
      <c r="E19" s="26" t="s">
        <v>22</v>
      </c>
      <c r="F19" s="11"/>
      <c r="G19" s="11"/>
      <c r="H19" s="11"/>
    </row>
    <row r="20" spans="5:8" ht="13.8" x14ac:dyDescent="0.25">
      <c r="E20" s="23" t="s">
        <v>23</v>
      </c>
      <c r="F20" s="3">
        <f>SUM(F21:F29)</f>
        <v>7034000</v>
      </c>
      <c r="G20" s="3">
        <f>SUM(G21:G29)</f>
        <v>7950000</v>
      </c>
      <c r="H20" s="3">
        <f>SUM(H21:H29)</f>
        <v>2088000</v>
      </c>
    </row>
    <row r="21" spans="5:8" ht="13.8" x14ac:dyDescent="0.3">
      <c r="E21" s="26" t="s">
        <v>24</v>
      </c>
      <c r="F21" s="19">
        <v>1950000</v>
      </c>
      <c r="G21" s="19">
        <v>1950000</v>
      </c>
      <c r="H21" s="19">
        <v>2088000</v>
      </c>
    </row>
    <row r="22" spans="5:8" ht="13.8" x14ac:dyDescent="0.3">
      <c r="E22" s="26" t="s">
        <v>25</v>
      </c>
      <c r="F22" s="27"/>
      <c r="G22" s="27"/>
      <c r="H22" s="27"/>
    </row>
    <row r="23" spans="5:8" ht="13.8" x14ac:dyDescent="0.3">
      <c r="E23" s="26" t="s">
        <v>26</v>
      </c>
      <c r="F23" s="11">
        <v>5084000</v>
      </c>
      <c r="G23" s="11"/>
      <c r="H23" s="11"/>
    </row>
    <row r="24" spans="5:8" ht="13.8" x14ac:dyDescent="0.3">
      <c r="E24" s="26" t="s">
        <v>27</v>
      </c>
      <c r="F24" s="11"/>
      <c r="G24" s="11"/>
      <c r="H24" s="11"/>
    </row>
    <row r="25" spans="5:8" ht="13.8" x14ac:dyDescent="0.3">
      <c r="E25" s="26" t="s">
        <v>28</v>
      </c>
      <c r="F25" s="19"/>
      <c r="G25" s="19"/>
      <c r="H25" s="19"/>
    </row>
    <row r="26" spans="5:8" ht="13.8" x14ac:dyDescent="0.3">
      <c r="E26" s="26" t="s">
        <v>29</v>
      </c>
      <c r="F26" s="11"/>
      <c r="G26" s="11">
        <v>6000000</v>
      </c>
      <c r="H26" s="11"/>
    </row>
    <row r="27" spans="5:8" ht="13.8" x14ac:dyDescent="0.3">
      <c r="E27" s="26" t="s">
        <v>30</v>
      </c>
      <c r="F27" s="11"/>
      <c r="G27" s="11"/>
      <c r="H27" s="11"/>
    </row>
    <row r="28" spans="5:8" ht="13.8" x14ac:dyDescent="0.3">
      <c r="E28" s="26" t="s">
        <v>31</v>
      </c>
      <c r="F28" s="19"/>
      <c r="G28" s="19"/>
      <c r="H28" s="19"/>
    </row>
    <row r="29" spans="5:8" ht="13.8" x14ac:dyDescent="0.3">
      <c r="E29" s="26" t="s">
        <v>32</v>
      </c>
      <c r="F29" s="11"/>
      <c r="G29" s="11"/>
      <c r="H29" s="11"/>
    </row>
    <row r="30" spans="5:8" ht="13.8" x14ac:dyDescent="0.25">
      <c r="E30" s="28" t="s">
        <v>33</v>
      </c>
      <c r="F30" s="18">
        <f>+F5+F6+F7+F20</f>
        <v>482417000</v>
      </c>
      <c r="G30" s="18">
        <f>+G5+G6+G7+G20</f>
        <v>417752000</v>
      </c>
      <c r="H30" s="18">
        <f>+H5+H6+H7+H20</f>
        <v>412417000</v>
      </c>
    </row>
    <row r="31" spans="5:8" ht="13.8" x14ac:dyDescent="0.25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3.8" x14ac:dyDescent="0.25">
      <c r="E32" s="23" t="s">
        <v>35</v>
      </c>
      <c r="F32" s="3">
        <f>SUM(F33:F38)</f>
        <v>37241000</v>
      </c>
      <c r="G32" s="3">
        <f>SUM(G33:G38)</f>
        <v>37256000</v>
      </c>
      <c r="H32" s="3">
        <f>SUM(H33:H38)</f>
        <v>40471000</v>
      </c>
    </row>
    <row r="33" spans="5:8" ht="13.8" x14ac:dyDescent="0.3">
      <c r="E33" s="26" t="s">
        <v>18</v>
      </c>
      <c r="F33" s="11"/>
      <c r="G33" s="11"/>
      <c r="H33" s="11"/>
    </row>
    <row r="34" spans="5:8" ht="13.8" x14ac:dyDescent="0.3">
      <c r="E34" s="26" t="s">
        <v>36</v>
      </c>
      <c r="F34" s="11">
        <v>35241000</v>
      </c>
      <c r="G34" s="11">
        <v>35256000</v>
      </c>
      <c r="H34" s="11">
        <v>38471000</v>
      </c>
    </row>
    <row r="35" spans="5:8" ht="13.8" x14ac:dyDescent="0.3">
      <c r="E35" s="26" t="s">
        <v>37</v>
      </c>
      <c r="F35" s="11">
        <v>2000000</v>
      </c>
      <c r="G35" s="11">
        <v>2000000</v>
      </c>
      <c r="H35" s="11">
        <v>2000000</v>
      </c>
    </row>
    <row r="36" spans="5:8" ht="13.8" x14ac:dyDescent="0.3">
      <c r="E36" s="26" t="s">
        <v>38</v>
      </c>
      <c r="F36" s="11"/>
      <c r="G36" s="11"/>
      <c r="H36" s="11"/>
    </row>
    <row r="37" spans="5:8" ht="13.8" x14ac:dyDescent="0.3">
      <c r="E37" s="26" t="s">
        <v>19</v>
      </c>
      <c r="F37" s="11"/>
      <c r="G37" s="11"/>
      <c r="H37" s="11"/>
    </row>
    <row r="38" spans="5:8" ht="13.8" x14ac:dyDescent="0.3">
      <c r="E38" s="26" t="s">
        <v>39</v>
      </c>
      <c r="F38" s="11"/>
      <c r="G38" s="11"/>
      <c r="H38" s="11"/>
    </row>
    <row r="39" spans="5:8" ht="13.8" x14ac:dyDescent="0.25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.8" x14ac:dyDescent="0.3">
      <c r="E40" s="26" t="s">
        <v>25</v>
      </c>
      <c r="F40" s="19"/>
      <c r="G40" s="19"/>
      <c r="H40" s="19"/>
    </row>
    <row r="41" spans="5:8" ht="13.8" x14ac:dyDescent="0.25">
      <c r="E41" s="29" t="s">
        <v>40</v>
      </c>
      <c r="F41" s="30">
        <f>+F32+F39</f>
        <v>37241000</v>
      </c>
      <c r="G41" s="30">
        <f>+G32+G39</f>
        <v>37256000</v>
      </c>
      <c r="H41" s="30">
        <f>+H32+H39</f>
        <v>40471000</v>
      </c>
    </row>
    <row r="42" spans="5:8" ht="13.8" x14ac:dyDescent="0.25">
      <c r="E42" s="29" t="s">
        <v>41</v>
      </c>
      <c r="F42" s="30">
        <f>+F30+F41</f>
        <v>519658000</v>
      </c>
      <c r="G42" s="30">
        <f>+G30+G41</f>
        <v>455008000</v>
      </c>
      <c r="H42" s="30">
        <f>+H30+H41</f>
        <v>452888000</v>
      </c>
    </row>
    <row r="43" spans="5:8" x14ac:dyDescent="0.25">
      <c r="F43" s="21"/>
      <c r="G43" s="21"/>
      <c r="H43" s="21"/>
    </row>
    <row r="44" spans="5:8" x14ac:dyDescent="0.25">
      <c r="E44" s="2" t="s">
        <v>96</v>
      </c>
      <c r="F44" s="3"/>
      <c r="G44" s="3"/>
      <c r="H44" s="3"/>
    </row>
    <row r="45" spans="5:8" x14ac:dyDescent="0.25">
      <c r="E45" s="2" t="s">
        <v>97</v>
      </c>
      <c r="F45" s="4">
        <f>SUM(F47,F62,F68,F77)</f>
        <v>167692000</v>
      </c>
      <c r="G45" s="4">
        <f>SUM(G47,G62,G68,G77)</f>
        <v>18351000</v>
      </c>
      <c r="H45" s="4">
        <f>SUM(H47,H62,H68,H77)</f>
        <v>19671000</v>
      </c>
    </row>
    <row r="46" spans="5:8" x14ac:dyDescent="0.25">
      <c r="E46" s="5" t="s">
        <v>98</v>
      </c>
      <c r="F46" s="3"/>
      <c r="G46" s="3"/>
      <c r="H46" s="3"/>
    </row>
    <row r="47" spans="5:8" x14ac:dyDescent="0.25">
      <c r="E47" s="2" t="s">
        <v>100</v>
      </c>
      <c r="F47" s="3">
        <f>SUM(F48:F59)</f>
        <v>2000000</v>
      </c>
      <c r="G47" s="3">
        <f>SUM(G48:G59)</f>
        <v>0</v>
      </c>
      <c r="H47" s="3">
        <f>SUM(H48:H59)</f>
        <v>0</v>
      </c>
    </row>
    <row r="48" spans="5:8" x14ac:dyDescent="0.25">
      <c r="E48" s="6" t="s">
        <v>121</v>
      </c>
      <c r="F48" s="7"/>
      <c r="G48" s="8"/>
      <c r="H48" s="9"/>
    </row>
    <row r="49" spans="5:8" x14ac:dyDescent="0.25">
      <c r="E49" s="6" t="s">
        <v>101</v>
      </c>
      <c r="F49" s="10"/>
      <c r="G49" s="11"/>
      <c r="H49" s="12"/>
    </row>
    <row r="50" spans="5:8" x14ac:dyDescent="0.25">
      <c r="E50" s="6" t="s">
        <v>102</v>
      </c>
      <c r="F50" s="10">
        <v>2000000</v>
      </c>
      <c r="G50" s="11"/>
      <c r="H50" s="12"/>
    </row>
    <row r="51" spans="5:8" x14ac:dyDescent="0.25">
      <c r="E51" s="31" t="s">
        <v>103</v>
      </c>
      <c r="F51" s="16"/>
      <c r="G51" s="16"/>
      <c r="H51" s="32"/>
    </row>
    <row r="52" spans="5:8" x14ac:dyDescent="0.25">
      <c r="E52" s="31" t="s">
        <v>104</v>
      </c>
      <c r="F52" s="11"/>
      <c r="G52" s="11"/>
      <c r="H52" s="12"/>
    </row>
    <row r="53" spans="5:8" x14ac:dyDescent="0.25">
      <c r="E53" s="31" t="s">
        <v>105</v>
      </c>
      <c r="F53" s="11"/>
      <c r="G53" s="11"/>
      <c r="H53" s="12"/>
    </row>
    <row r="54" spans="5:8" x14ac:dyDescent="0.25">
      <c r="E54" s="31" t="s">
        <v>106</v>
      </c>
      <c r="F54" s="11"/>
      <c r="G54" s="11"/>
      <c r="H54" s="12"/>
    </row>
    <row r="55" spans="5:8" x14ac:dyDescent="0.25">
      <c r="E55" s="31" t="s">
        <v>107</v>
      </c>
      <c r="F55" s="16"/>
      <c r="G55" s="16"/>
      <c r="H55" s="32"/>
    </row>
    <row r="56" spans="5:8" x14ac:dyDescent="0.25">
      <c r="E56" s="31" t="s">
        <v>108</v>
      </c>
      <c r="F56" s="3"/>
      <c r="G56" s="3"/>
      <c r="H56" s="33"/>
    </row>
    <row r="57" spans="5:8" x14ac:dyDescent="0.25">
      <c r="E57" s="31" t="s">
        <v>123</v>
      </c>
      <c r="F57" s="34"/>
      <c r="G57" s="3"/>
      <c r="H57" s="33"/>
    </row>
    <row r="58" spans="5:8" x14ac:dyDescent="0.25">
      <c r="E58" s="6" t="s">
        <v>122</v>
      </c>
      <c r="F58" s="34"/>
      <c r="G58" s="3"/>
      <c r="H58" s="33"/>
    </row>
    <row r="59" spans="5:8" x14ac:dyDescent="0.25">
      <c r="E59" s="6" t="s">
        <v>124</v>
      </c>
      <c r="F59" s="13"/>
      <c r="G59" s="14"/>
      <c r="H59" s="15"/>
    </row>
    <row r="60" spans="5:8" x14ac:dyDescent="0.25">
      <c r="E60" s="6"/>
      <c r="F60" s="11"/>
      <c r="G60" s="11"/>
      <c r="H60" s="8"/>
    </row>
    <row r="61" spans="5:8" x14ac:dyDescent="0.25">
      <c r="F61" s="11"/>
      <c r="G61" s="11"/>
      <c r="H61" s="11"/>
    </row>
    <row r="62" spans="5:8" x14ac:dyDescent="0.25">
      <c r="E62" s="2" t="s">
        <v>109</v>
      </c>
      <c r="F62" s="35">
        <f>SUM(F63:F66)</f>
        <v>150235000</v>
      </c>
      <c r="G62" s="35">
        <f t="shared" ref="G62:H62" si="0">SUM(G63:G66)</f>
        <v>2214000</v>
      </c>
      <c r="H62" s="35">
        <f t="shared" si="0"/>
        <v>2214000</v>
      </c>
    </row>
    <row r="63" spans="5:8" x14ac:dyDescent="0.25">
      <c r="E63" s="31" t="s">
        <v>110</v>
      </c>
      <c r="F63" s="16">
        <v>2214000</v>
      </c>
      <c r="G63" s="16">
        <v>2214000</v>
      </c>
      <c r="H63" s="32">
        <v>2214000</v>
      </c>
    </row>
    <row r="64" spans="5:8" x14ac:dyDescent="0.25">
      <c r="E64" s="31" t="s">
        <v>111</v>
      </c>
      <c r="F64" s="3"/>
      <c r="G64" s="3"/>
      <c r="H64" s="33"/>
    </row>
    <row r="65" spans="5:9" x14ac:dyDescent="0.25">
      <c r="E65" s="31" t="s">
        <v>125</v>
      </c>
      <c r="F65" s="11">
        <v>148021000</v>
      </c>
      <c r="G65" s="11"/>
      <c r="H65" s="12"/>
    </row>
    <row r="66" spans="5:9" x14ac:dyDescent="0.25">
      <c r="E66" s="31" t="s">
        <v>126</v>
      </c>
      <c r="F66" s="13"/>
      <c r="G66" s="14"/>
      <c r="H66" s="15"/>
    </row>
    <row r="67" spans="5:9" x14ac:dyDescent="0.25">
      <c r="E67" s="6"/>
      <c r="F67" s="11"/>
      <c r="G67" s="11"/>
      <c r="H67" s="11"/>
    </row>
    <row r="68" spans="5:9" x14ac:dyDescent="0.25">
      <c r="E68" s="2" t="s">
        <v>112</v>
      </c>
      <c r="F68" s="36">
        <f>SUM(F69:F74)</f>
        <v>15457000</v>
      </c>
      <c r="G68" s="36">
        <f>SUM(G69:G74)</f>
        <v>16137000</v>
      </c>
      <c r="H68" s="36">
        <f t="shared" ref="H68" si="1">SUM(H69:H74)</f>
        <v>17457000</v>
      </c>
    </row>
    <row r="69" spans="5:9" x14ac:dyDescent="0.25">
      <c r="E69" s="31" t="s">
        <v>114</v>
      </c>
      <c r="F69" s="11"/>
      <c r="G69" s="11"/>
      <c r="H69" s="12"/>
    </row>
    <row r="70" spans="5:9" x14ac:dyDescent="0.25">
      <c r="E70" s="31" t="s">
        <v>113</v>
      </c>
      <c r="F70" s="11"/>
      <c r="G70" s="11"/>
      <c r="H70" s="12"/>
    </row>
    <row r="71" spans="5:9" x14ac:dyDescent="0.25">
      <c r="E71" s="6" t="s">
        <v>115</v>
      </c>
      <c r="F71" s="10"/>
      <c r="G71" s="11"/>
      <c r="H71" s="12"/>
    </row>
    <row r="72" spans="5:9" x14ac:dyDescent="0.25">
      <c r="E72" s="6" t="s">
        <v>116</v>
      </c>
      <c r="F72" s="10">
        <v>476000</v>
      </c>
      <c r="G72" s="11">
        <v>497000</v>
      </c>
      <c r="H72" s="12">
        <v>519000</v>
      </c>
    </row>
    <row r="73" spans="5:9" x14ac:dyDescent="0.25">
      <c r="E73" s="6" t="s">
        <v>117</v>
      </c>
      <c r="F73" s="10">
        <v>12418000</v>
      </c>
      <c r="G73" s="11">
        <v>12964000</v>
      </c>
      <c r="H73" s="12">
        <v>14142000</v>
      </c>
    </row>
    <row r="74" spans="5:9" x14ac:dyDescent="0.25">
      <c r="E74" s="31" t="s">
        <v>118</v>
      </c>
      <c r="F74" s="37">
        <v>2563000</v>
      </c>
      <c r="G74" s="38">
        <v>2676000</v>
      </c>
      <c r="H74" s="39">
        <v>2796000</v>
      </c>
      <c r="I74" s="41"/>
    </row>
    <row r="75" spans="5:9" x14ac:dyDescent="0.25">
      <c r="E75" s="6"/>
      <c r="F75" s="40"/>
      <c r="G75" s="40"/>
      <c r="H75" s="40"/>
    </row>
    <row r="76" spans="5:9" x14ac:dyDescent="0.25">
      <c r="F76" s="11"/>
      <c r="G76" s="11"/>
      <c r="H76" s="11"/>
    </row>
    <row r="77" spans="5:9" x14ac:dyDescent="0.25">
      <c r="E77" s="2" t="s">
        <v>119</v>
      </c>
      <c r="F77" s="35">
        <f>SUM(F78)</f>
        <v>0</v>
      </c>
      <c r="G77" s="35">
        <f t="shared" ref="G77:H77" si="2">SUM(G78)</f>
        <v>0</v>
      </c>
      <c r="H77" s="35">
        <f t="shared" si="2"/>
        <v>0</v>
      </c>
    </row>
    <row r="78" spans="5:9" x14ac:dyDescent="0.25">
      <c r="E78" s="31" t="s">
        <v>120</v>
      </c>
      <c r="F78" s="42"/>
      <c r="G78" s="43"/>
      <c r="H78" s="44"/>
    </row>
    <row r="79" spans="5:9" x14ac:dyDescent="0.25">
      <c r="E79" s="6"/>
      <c r="F79" s="8"/>
      <c r="G79" s="8"/>
      <c r="H79" s="8"/>
    </row>
    <row r="80" spans="5:9" x14ac:dyDescent="0.25">
      <c r="E80" s="6"/>
      <c r="F80" s="16"/>
      <c r="G80" s="16"/>
      <c r="H80" s="16"/>
    </row>
    <row r="81" spans="5:8" hidden="1" x14ac:dyDescent="0.25">
      <c r="E81" s="6"/>
      <c r="F81" s="3">
        <f>SUM(F82:F85)</f>
        <v>0</v>
      </c>
      <c r="G81" s="3">
        <f>SUM(G82:G85)</f>
        <v>0</v>
      </c>
      <c r="H81" s="3">
        <f>SUM(H82:H85)</f>
        <v>0</v>
      </c>
    </row>
    <row r="82" spans="5:8" hidden="1" x14ac:dyDescent="0.25">
      <c r="E82" s="6"/>
      <c r="F82" s="7"/>
      <c r="G82" s="8"/>
      <c r="H82" s="9"/>
    </row>
    <row r="83" spans="5:8" hidden="1" x14ac:dyDescent="0.25">
      <c r="E83" s="6"/>
      <c r="F83" s="10"/>
      <c r="G83" s="11"/>
      <c r="H83" s="12"/>
    </row>
    <row r="84" spans="5:8" hidden="1" x14ac:dyDescent="0.25">
      <c r="E84" s="6"/>
      <c r="F84" s="10"/>
      <c r="G84" s="11"/>
      <c r="H84" s="12"/>
    </row>
    <row r="85" spans="5:8" hidden="1" x14ac:dyDescent="0.25">
      <c r="E85" s="6"/>
      <c r="F85" s="13"/>
      <c r="G85" s="14"/>
      <c r="H85" s="15"/>
    </row>
    <row r="86" spans="5:8" hidden="1" x14ac:dyDescent="0.25">
      <c r="F86" s="16"/>
      <c r="G86" s="16"/>
      <c r="H86" s="16"/>
    </row>
    <row r="87" spans="5:8" hidden="1" x14ac:dyDescent="0.25">
      <c r="E87" s="2"/>
      <c r="F87" s="3">
        <f>SUM(F88:F91)</f>
        <v>0</v>
      </c>
      <c r="G87" s="3">
        <f>SUM(G88:G91)</f>
        <v>0</v>
      </c>
      <c r="H87" s="3">
        <f>SUM(H88:H91)</f>
        <v>0</v>
      </c>
    </row>
    <row r="88" spans="5:8" hidden="1" x14ac:dyDescent="0.25">
      <c r="E88" s="6"/>
      <c r="F88" s="7"/>
      <c r="G88" s="8"/>
      <c r="H88" s="9"/>
    </row>
    <row r="89" spans="5:8" hidden="1" x14ac:dyDescent="0.25">
      <c r="E89" s="6"/>
      <c r="F89" s="10"/>
      <c r="G89" s="11"/>
      <c r="H89" s="12"/>
    </row>
    <row r="90" spans="5:8" hidden="1" x14ac:dyDescent="0.25">
      <c r="E90" s="6"/>
      <c r="F90" s="10"/>
      <c r="G90" s="11"/>
      <c r="H90" s="12"/>
    </row>
    <row r="91" spans="5:8" hidden="1" x14ac:dyDescent="0.25">
      <c r="E91" s="6"/>
      <c r="F91" s="13"/>
      <c r="G91" s="14"/>
      <c r="H91" s="15"/>
    </row>
    <row r="92" spans="5:8" hidden="1" x14ac:dyDescent="0.25">
      <c r="F92" s="16"/>
      <c r="G92" s="16"/>
      <c r="H92" s="16"/>
    </row>
    <row r="93" spans="5:8" hidden="1" x14ac:dyDescent="0.25">
      <c r="E93" s="2"/>
      <c r="F93" s="3">
        <f>SUM(F94:F97)</f>
        <v>0</v>
      </c>
      <c r="G93" s="3">
        <f>SUM(G94:G97)</f>
        <v>0</v>
      </c>
      <c r="H93" s="3">
        <f>SUM(H94:H97)</f>
        <v>0</v>
      </c>
    </row>
    <row r="94" spans="5:8" hidden="1" x14ac:dyDescent="0.25">
      <c r="E94" s="6"/>
      <c r="F94" s="7"/>
      <c r="G94" s="8"/>
      <c r="H94" s="9"/>
    </row>
    <row r="95" spans="5:8" hidden="1" x14ac:dyDescent="0.25">
      <c r="E95" s="6"/>
      <c r="F95" s="10"/>
      <c r="G95" s="11"/>
      <c r="H95" s="12"/>
    </row>
    <row r="96" spans="5:8" hidden="1" x14ac:dyDescent="0.25">
      <c r="E96" s="6"/>
      <c r="F96" s="10"/>
      <c r="G96" s="11"/>
      <c r="H96" s="12"/>
    </row>
    <row r="97" spans="5:8" hidden="1" x14ac:dyDescent="0.25">
      <c r="E97" s="6"/>
      <c r="F97" s="13"/>
      <c r="G97" s="14"/>
      <c r="H97" s="15"/>
    </row>
    <row r="98" spans="5:8" hidden="1" x14ac:dyDescent="0.25">
      <c r="F98" s="16"/>
      <c r="G98" s="16"/>
      <c r="H98" s="16"/>
    </row>
    <row r="99" spans="5:8" hidden="1" x14ac:dyDescent="0.25">
      <c r="E99" s="2"/>
      <c r="F99" s="3">
        <f>SUM(F100:F103)</f>
        <v>0</v>
      </c>
      <c r="G99" s="3">
        <f>SUM(G100:G103)</f>
        <v>0</v>
      </c>
      <c r="H99" s="3">
        <f>SUM(H100:H103)</f>
        <v>0</v>
      </c>
    </row>
    <row r="100" spans="5:8" hidden="1" x14ac:dyDescent="0.25">
      <c r="E100" s="6"/>
      <c r="F100" s="7"/>
      <c r="G100" s="8"/>
      <c r="H100" s="9"/>
    </row>
    <row r="101" spans="5:8" hidden="1" x14ac:dyDescent="0.25">
      <c r="E101" s="6"/>
      <c r="F101" s="10"/>
      <c r="G101" s="11"/>
      <c r="H101" s="12"/>
    </row>
    <row r="102" spans="5:8" hidden="1" x14ac:dyDescent="0.25">
      <c r="E102" s="6"/>
      <c r="F102" s="10"/>
      <c r="G102" s="11"/>
      <c r="H102" s="12"/>
    </row>
    <row r="103" spans="5:8" hidden="1" x14ac:dyDescent="0.25">
      <c r="E103" s="6"/>
      <c r="F103" s="13"/>
      <c r="G103" s="14"/>
      <c r="H103" s="15"/>
    </row>
    <row r="104" spans="5:8" hidden="1" x14ac:dyDescent="0.25">
      <c r="F104" s="16"/>
      <c r="G104" s="16"/>
      <c r="H104" s="16"/>
    </row>
    <row r="105" spans="5:8" hidden="1" x14ac:dyDescent="0.25">
      <c r="E105" s="2"/>
      <c r="F105" s="3">
        <f>SUM(F106:F109)</f>
        <v>0</v>
      </c>
      <c r="G105" s="3">
        <f>SUM(G106:G109)</f>
        <v>0</v>
      </c>
      <c r="H105" s="3">
        <f>SUM(H106:H109)</f>
        <v>0</v>
      </c>
    </row>
    <row r="106" spans="5:8" hidden="1" x14ac:dyDescent="0.25">
      <c r="E106" s="6"/>
      <c r="F106" s="7"/>
      <c r="G106" s="8"/>
      <c r="H106" s="9"/>
    </row>
    <row r="107" spans="5:8" hidden="1" x14ac:dyDescent="0.25">
      <c r="E107" s="6"/>
      <c r="F107" s="10"/>
      <c r="G107" s="11"/>
      <c r="H107" s="12"/>
    </row>
    <row r="108" spans="5:8" hidden="1" x14ac:dyDescent="0.25">
      <c r="E108" s="6"/>
      <c r="F108" s="10"/>
      <c r="G108" s="11"/>
      <c r="H108" s="12"/>
    </row>
    <row r="109" spans="5:8" hidden="1" x14ac:dyDescent="0.25">
      <c r="E109" s="6"/>
      <c r="F109" s="13"/>
      <c r="G109" s="14"/>
      <c r="H109" s="15"/>
    </row>
    <row r="110" spans="5:8" hidden="1" x14ac:dyDescent="0.25">
      <c r="F110" s="16"/>
      <c r="G110" s="16"/>
      <c r="H110" s="16"/>
    </row>
    <row r="111" spans="5:8" hidden="1" x14ac:dyDescent="0.25">
      <c r="E111" s="2"/>
      <c r="F111" s="3">
        <f>SUM(F112:F115)</f>
        <v>0</v>
      </c>
      <c r="G111" s="3">
        <f>SUM(G112:G115)</f>
        <v>0</v>
      </c>
      <c r="H111" s="3">
        <f>SUM(H112:H115)</f>
        <v>0</v>
      </c>
    </row>
    <row r="112" spans="5:8" hidden="1" x14ac:dyDescent="0.25">
      <c r="E112" s="6"/>
      <c r="F112" s="7"/>
      <c r="G112" s="8"/>
      <c r="H112" s="9"/>
    </row>
    <row r="113" spans="5:8" hidden="1" x14ac:dyDescent="0.25">
      <c r="E113" s="6"/>
      <c r="F113" s="10"/>
      <c r="G113" s="11"/>
      <c r="H113" s="12"/>
    </row>
    <row r="114" spans="5:8" hidden="1" x14ac:dyDescent="0.25">
      <c r="E114" s="6"/>
      <c r="F114" s="10"/>
      <c r="G114" s="11"/>
      <c r="H114" s="12"/>
    </row>
    <row r="115" spans="5:8" hidden="1" x14ac:dyDescent="0.25">
      <c r="E115" s="6"/>
      <c r="F115" s="13"/>
      <c r="G115" s="14"/>
      <c r="H115" s="15"/>
    </row>
    <row r="116" spans="5:8" x14ac:dyDescent="0.25">
      <c r="E116" s="17" t="s">
        <v>99</v>
      </c>
      <c r="F116" s="18">
        <f>SUM(F45)</f>
        <v>167692000</v>
      </c>
      <c r="G116" s="18">
        <f>SUM(G45)</f>
        <v>18351000</v>
      </c>
      <c r="H116" s="18">
        <f>SUM(H45)</f>
        <v>19671000</v>
      </c>
    </row>
    <row r="117" spans="5:8" x14ac:dyDescent="0.25">
      <c r="F117" s="21"/>
      <c r="G117" s="21"/>
      <c r="H117" s="21"/>
    </row>
    <row r="118" spans="5:8" x14ac:dyDescent="0.25">
      <c r="F118" s="21"/>
      <c r="G118" s="21"/>
      <c r="H118" s="21"/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5" max="7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E1:I248"/>
  <sheetViews>
    <sheetView showGridLines="0" topLeftCell="A53" workbookViewId="0">
      <selection activeCell="M49" sqref="M49"/>
    </sheetView>
  </sheetViews>
  <sheetFormatPr defaultRowHeight="13.2" x14ac:dyDescent="0.25"/>
  <cols>
    <col min="1" max="4" width="1.77734375" customWidth="1"/>
    <col min="5" max="5" width="71" bestFit="1" customWidth="1"/>
    <col min="6" max="8" width="14.21875" bestFit="1" customWidth="1"/>
  </cols>
  <sheetData>
    <row r="1" spans="5:8" ht="14.55" customHeight="1" x14ac:dyDescent="0.3">
      <c r="E1" s="49" t="s">
        <v>0</v>
      </c>
      <c r="F1" s="49"/>
      <c r="G1" s="49"/>
      <c r="H1" s="49"/>
    </row>
    <row r="2" spans="5:8" x14ac:dyDescent="0.25">
      <c r="E2" s="50" t="s">
        <v>1</v>
      </c>
      <c r="F2" s="50"/>
      <c r="G2" s="50"/>
      <c r="H2" s="50"/>
    </row>
    <row r="3" spans="5:8" ht="26.4" x14ac:dyDescent="0.25">
      <c r="E3" s="22" t="s">
        <v>57</v>
      </c>
      <c r="F3" s="1" t="s">
        <v>3</v>
      </c>
      <c r="G3" s="1" t="s">
        <v>4</v>
      </c>
      <c r="H3" s="1" t="s">
        <v>5</v>
      </c>
    </row>
    <row r="4" spans="5:8" ht="13.8" x14ac:dyDescent="0.25">
      <c r="E4" s="23" t="s">
        <v>6</v>
      </c>
      <c r="F4" s="24" t="s">
        <v>7</v>
      </c>
      <c r="G4" s="24" t="s">
        <v>7</v>
      </c>
      <c r="H4" s="24" t="s">
        <v>7</v>
      </c>
    </row>
    <row r="5" spans="5:8" ht="13.8" x14ac:dyDescent="0.3">
      <c r="E5" s="25" t="s">
        <v>8</v>
      </c>
      <c r="F5" s="3">
        <v>132526000</v>
      </c>
      <c r="G5" s="3">
        <v>141694000</v>
      </c>
      <c r="H5" s="3">
        <v>140037000</v>
      </c>
    </row>
    <row r="6" spans="5:8" ht="13.8" x14ac:dyDescent="0.3">
      <c r="E6" s="25" t="s">
        <v>9</v>
      </c>
      <c r="F6" s="3"/>
      <c r="G6" s="3"/>
      <c r="H6" s="3"/>
    </row>
    <row r="7" spans="5:8" ht="13.8" x14ac:dyDescent="0.25">
      <c r="E7" s="23" t="s">
        <v>10</v>
      </c>
      <c r="F7" s="4">
        <f>SUM(F8:F19)</f>
        <v>32314000</v>
      </c>
      <c r="G7" s="4">
        <f>SUM(G8:G19)</f>
        <v>43042000</v>
      </c>
      <c r="H7" s="4">
        <f>SUM(H8:H19)</f>
        <v>44844000</v>
      </c>
    </row>
    <row r="8" spans="5:8" ht="13.8" x14ac:dyDescent="0.3">
      <c r="E8" s="26" t="s">
        <v>11</v>
      </c>
      <c r="F8" s="11">
        <v>32314000</v>
      </c>
      <c r="G8" s="11">
        <v>33638000</v>
      </c>
      <c r="H8" s="11">
        <v>35019000</v>
      </c>
    </row>
    <row r="9" spans="5:8" ht="13.8" x14ac:dyDescent="0.3">
      <c r="E9" s="26" t="s">
        <v>12</v>
      </c>
      <c r="F9" s="11"/>
      <c r="G9" s="11"/>
      <c r="H9" s="11"/>
    </row>
    <row r="10" spans="5:8" ht="13.8" x14ac:dyDescent="0.3">
      <c r="E10" s="26" t="s">
        <v>13</v>
      </c>
      <c r="F10" s="19"/>
      <c r="G10" s="19"/>
      <c r="H10" s="19"/>
    </row>
    <row r="11" spans="5:8" ht="13.8" x14ac:dyDescent="0.3">
      <c r="E11" s="26" t="s">
        <v>14</v>
      </c>
      <c r="F11" s="11"/>
      <c r="G11" s="11">
        <v>9404000</v>
      </c>
      <c r="H11" s="11">
        <v>9825000</v>
      </c>
    </row>
    <row r="12" spans="5:8" ht="13.8" x14ac:dyDescent="0.3">
      <c r="E12" s="26" t="s">
        <v>15</v>
      </c>
      <c r="F12" s="19"/>
      <c r="G12" s="19"/>
      <c r="H12" s="19"/>
    </row>
    <row r="13" spans="5:8" ht="13.8" x14ac:dyDescent="0.3">
      <c r="E13" s="26" t="s">
        <v>16</v>
      </c>
      <c r="F13" s="19"/>
      <c r="G13" s="19"/>
      <c r="H13" s="19"/>
    </row>
    <row r="14" spans="5:8" ht="13.8" x14ac:dyDescent="0.3">
      <c r="E14" s="26" t="s">
        <v>17</v>
      </c>
      <c r="F14" s="19"/>
      <c r="G14" s="19"/>
      <c r="H14" s="19"/>
    </row>
    <row r="15" spans="5:8" ht="13.8" x14ac:dyDescent="0.3">
      <c r="E15" s="26" t="s">
        <v>18</v>
      </c>
      <c r="F15" s="11"/>
      <c r="G15" s="11"/>
      <c r="H15" s="11"/>
    </row>
    <row r="16" spans="5:8" ht="13.8" x14ac:dyDescent="0.3">
      <c r="E16" s="26" t="s">
        <v>19</v>
      </c>
      <c r="F16" s="11"/>
      <c r="G16" s="11"/>
      <c r="H16" s="11"/>
    </row>
    <row r="17" spans="5:8" ht="13.8" x14ac:dyDescent="0.3">
      <c r="E17" s="26" t="s">
        <v>20</v>
      </c>
      <c r="F17" s="19"/>
      <c r="G17" s="19"/>
      <c r="H17" s="19"/>
    </row>
    <row r="18" spans="5:8" ht="13.8" x14ac:dyDescent="0.3">
      <c r="E18" s="26" t="s">
        <v>21</v>
      </c>
      <c r="F18" s="11"/>
      <c r="G18" s="11"/>
      <c r="H18" s="11"/>
    </row>
    <row r="19" spans="5:8" ht="13.8" x14ac:dyDescent="0.3">
      <c r="E19" s="26" t="s">
        <v>22</v>
      </c>
      <c r="F19" s="11"/>
      <c r="G19" s="11"/>
      <c r="H19" s="11"/>
    </row>
    <row r="20" spans="5:8" ht="13.8" x14ac:dyDescent="0.25">
      <c r="E20" s="23" t="s">
        <v>23</v>
      </c>
      <c r="F20" s="3">
        <f>SUM(F21:F29)</f>
        <v>5064000</v>
      </c>
      <c r="G20" s="3">
        <f>SUM(G21:G29)</f>
        <v>1920000</v>
      </c>
      <c r="H20" s="3">
        <f>SUM(H21:H29)</f>
        <v>2020000</v>
      </c>
    </row>
    <row r="21" spans="5:8" ht="13.8" x14ac:dyDescent="0.3">
      <c r="E21" s="26" t="s">
        <v>24</v>
      </c>
      <c r="F21" s="19">
        <v>1920000</v>
      </c>
      <c r="G21" s="19">
        <v>1920000</v>
      </c>
      <c r="H21" s="19">
        <v>2020000</v>
      </c>
    </row>
    <row r="22" spans="5:8" ht="13.8" x14ac:dyDescent="0.3">
      <c r="E22" s="26" t="s">
        <v>25</v>
      </c>
      <c r="F22" s="27"/>
      <c r="G22" s="27"/>
      <c r="H22" s="27"/>
    </row>
    <row r="23" spans="5:8" ht="13.8" x14ac:dyDescent="0.3">
      <c r="E23" s="26" t="s">
        <v>26</v>
      </c>
      <c r="F23" s="11">
        <v>3144000</v>
      </c>
      <c r="G23" s="11"/>
      <c r="H23" s="11"/>
    </row>
    <row r="24" spans="5:8" ht="13.8" x14ac:dyDescent="0.3">
      <c r="E24" s="26" t="s">
        <v>27</v>
      </c>
      <c r="F24" s="11"/>
      <c r="G24" s="11"/>
      <c r="H24" s="11"/>
    </row>
    <row r="25" spans="5:8" ht="13.8" x14ac:dyDescent="0.3">
      <c r="E25" s="26" t="s">
        <v>28</v>
      </c>
      <c r="F25" s="19"/>
      <c r="G25" s="19"/>
      <c r="H25" s="19"/>
    </row>
    <row r="26" spans="5:8" ht="13.8" x14ac:dyDescent="0.3">
      <c r="E26" s="26" t="s">
        <v>29</v>
      </c>
      <c r="F26" s="11"/>
      <c r="G26" s="11"/>
      <c r="H26" s="11"/>
    </row>
    <row r="27" spans="5:8" ht="13.8" x14ac:dyDescent="0.3">
      <c r="E27" s="26" t="s">
        <v>30</v>
      </c>
      <c r="F27" s="11"/>
      <c r="G27" s="11"/>
      <c r="H27" s="11"/>
    </row>
    <row r="28" spans="5:8" ht="13.8" x14ac:dyDescent="0.3">
      <c r="E28" s="26" t="s">
        <v>31</v>
      </c>
      <c r="F28" s="19"/>
      <c r="G28" s="19"/>
      <c r="H28" s="19"/>
    </row>
    <row r="29" spans="5:8" ht="13.8" x14ac:dyDescent="0.3">
      <c r="E29" s="26" t="s">
        <v>32</v>
      </c>
      <c r="F29" s="11"/>
      <c r="G29" s="11"/>
      <c r="H29" s="11"/>
    </row>
    <row r="30" spans="5:8" ht="13.8" x14ac:dyDescent="0.25">
      <c r="E30" s="28" t="s">
        <v>33</v>
      </c>
      <c r="F30" s="18">
        <f>+F5+F6+F7+F20</f>
        <v>169904000</v>
      </c>
      <c r="G30" s="18">
        <f>+G5+G6+G7+G20</f>
        <v>186656000</v>
      </c>
      <c r="H30" s="18">
        <f>+H5+H6+H7+H20</f>
        <v>186901000</v>
      </c>
    </row>
    <row r="31" spans="5:8" ht="13.8" x14ac:dyDescent="0.25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3.8" x14ac:dyDescent="0.25">
      <c r="E32" s="23" t="s">
        <v>35</v>
      </c>
      <c r="F32" s="3">
        <f>SUM(F33:F38)</f>
        <v>0</v>
      </c>
      <c r="G32" s="3">
        <f>SUM(G33:G38)</f>
        <v>6720000</v>
      </c>
      <c r="H32" s="3">
        <f>SUM(H33:H38)</f>
        <v>0</v>
      </c>
    </row>
    <row r="33" spans="5:8" ht="13.8" x14ac:dyDescent="0.3">
      <c r="E33" s="26" t="s">
        <v>18</v>
      </c>
      <c r="F33" s="11"/>
      <c r="G33" s="11"/>
      <c r="H33" s="11"/>
    </row>
    <row r="34" spans="5:8" ht="13.8" x14ac:dyDescent="0.3">
      <c r="E34" s="26" t="s">
        <v>36</v>
      </c>
      <c r="F34" s="11"/>
      <c r="G34" s="11">
        <v>6720000</v>
      </c>
      <c r="H34" s="11"/>
    </row>
    <row r="35" spans="5:8" ht="13.8" x14ac:dyDescent="0.3">
      <c r="E35" s="26" t="s">
        <v>37</v>
      </c>
      <c r="F35" s="11"/>
      <c r="G35" s="11"/>
      <c r="H35" s="11"/>
    </row>
    <row r="36" spans="5:8" ht="13.8" x14ac:dyDescent="0.3">
      <c r="E36" s="26" t="s">
        <v>38</v>
      </c>
      <c r="F36" s="11"/>
      <c r="G36" s="11"/>
      <c r="H36" s="11"/>
    </row>
    <row r="37" spans="5:8" ht="13.8" x14ac:dyDescent="0.3">
      <c r="E37" s="26" t="s">
        <v>19</v>
      </c>
      <c r="F37" s="11"/>
      <c r="G37" s="11"/>
      <c r="H37" s="11"/>
    </row>
    <row r="38" spans="5:8" ht="13.8" x14ac:dyDescent="0.3">
      <c r="E38" s="26" t="s">
        <v>39</v>
      </c>
      <c r="F38" s="11"/>
      <c r="G38" s="11"/>
      <c r="H38" s="11"/>
    </row>
    <row r="39" spans="5:8" ht="13.8" x14ac:dyDescent="0.25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.8" x14ac:dyDescent="0.3">
      <c r="E40" s="26" t="s">
        <v>25</v>
      </c>
      <c r="F40" s="19"/>
      <c r="G40" s="19"/>
      <c r="H40" s="19"/>
    </row>
    <row r="41" spans="5:8" ht="13.8" x14ac:dyDescent="0.25">
      <c r="E41" s="29" t="s">
        <v>40</v>
      </c>
      <c r="F41" s="30">
        <f>+F32+F39</f>
        <v>0</v>
      </c>
      <c r="G41" s="30">
        <f>+G32+G39</f>
        <v>6720000</v>
      </c>
      <c r="H41" s="30">
        <f>+H32+H39</f>
        <v>0</v>
      </c>
    </row>
    <row r="42" spans="5:8" ht="13.8" x14ac:dyDescent="0.25">
      <c r="E42" s="29" t="s">
        <v>41</v>
      </c>
      <c r="F42" s="30">
        <f>+F30+F41</f>
        <v>169904000</v>
      </c>
      <c r="G42" s="30">
        <f>+G30+G41</f>
        <v>193376000</v>
      </c>
      <c r="H42" s="30">
        <f>+H30+H41</f>
        <v>186901000</v>
      </c>
    </row>
    <row r="43" spans="5:8" x14ac:dyDescent="0.25">
      <c r="F43" s="21"/>
      <c r="G43" s="21"/>
      <c r="H43" s="21"/>
    </row>
    <row r="44" spans="5:8" x14ac:dyDescent="0.25">
      <c r="E44" s="2" t="s">
        <v>96</v>
      </c>
      <c r="F44" s="3"/>
      <c r="G44" s="3"/>
      <c r="H44" s="3"/>
    </row>
    <row r="45" spans="5:8" x14ac:dyDescent="0.25">
      <c r="E45" s="2" t="s">
        <v>97</v>
      </c>
      <c r="F45" s="4">
        <f>SUM(F47,F62,F68,F77)</f>
        <v>3200000</v>
      </c>
      <c r="G45" s="4">
        <f>SUM(G47,G62,G68,G77)</f>
        <v>3341000</v>
      </c>
      <c r="H45" s="4">
        <f>SUM(H47,H62,H68,H77)</f>
        <v>3491000</v>
      </c>
    </row>
    <row r="46" spans="5:8" x14ac:dyDescent="0.25">
      <c r="E46" s="5" t="s">
        <v>98</v>
      </c>
      <c r="F46" s="3"/>
      <c r="G46" s="3"/>
      <c r="H46" s="3"/>
    </row>
    <row r="47" spans="5:8" x14ac:dyDescent="0.25">
      <c r="E47" s="2" t="s">
        <v>100</v>
      </c>
      <c r="F47" s="3">
        <f>SUM(F48:F59)</f>
        <v>0</v>
      </c>
      <c r="G47" s="3">
        <f>SUM(G48:G59)</f>
        <v>0</v>
      </c>
      <c r="H47" s="3">
        <f>SUM(H48:H59)</f>
        <v>0</v>
      </c>
    </row>
    <row r="48" spans="5:8" x14ac:dyDescent="0.25">
      <c r="E48" s="6" t="s">
        <v>121</v>
      </c>
      <c r="F48" s="7"/>
      <c r="G48" s="8"/>
      <c r="H48" s="9"/>
    </row>
    <row r="49" spans="5:8" x14ac:dyDescent="0.25">
      <c r="E49" s="6" t="s">
        <v>101</v>
      </c>
      <c r="F49" s="10"/>
      <c r="G49" s="11"/>
      <c r="H49" s="12"/>
    </row>
    <row r="50" spans="5:8" x14ac:dyDescent="0.25">
      <c r="E50" s="6" t="s">
        <v>102</v>
      </c>
      <c r="F50" s="10"/>
      <c r="G50" s="11"/>
      <c r="H50" s="12"/>
    </row>
    <row r="51" spans="5:8" x14ac:dyDescent="0.25">
      <c r="E51" s="31" t="s">
        <v>103</v>
      </c>
      <c r="F51" s="16"/>
      <c r="G51" s="16"/>
      <c r="H51" s="32"/>
    </row>
    <row r="52" spans="5:8" x14ac:dyDescent="0.25">
      <c r="E52" s="31" t="s">
        <v>104</v>
      </c>
      <c r="F52" s="11"/>
      <c r="G52" s="11"/>
      <c r="H52" s="12"/>
    </row>
    <row r="53" spans="5:8" x14ac:dyDescent="0.25">
      <c r="E53" s="31" t="s">
        <v>105</v>
      </c>
      <c r="F53" s="11"/>
      <c r="G53" s="11"/>
      <c r="H53" s="12"/>
    </row>
    <row r="54" spans="5:8" x14ac:dyDescent="0.25">
      <c r="E54" s="31" t="s">
        <v>106</v>
      </c>
      <c r="F54" s="11"/>
      <c r="G54" s="11"/>
      <c r="H54" s="12"/>
    </row>
    <row r="55" spans="5:8" x14ac:dyDescent="0.25">
      <c r="E55" s="31" t="s">
        <v>107</v>
      </c>
      <c r="F55" s="16"/>
      <c r="G55" s="16"/>
      <c r="H55" s="32"/>
    </row>
    <row r="56" spans="5:8" x14ac:dyDescent="0.25">
      <c r="E56" s="31" t="s">
        <v>108</v>
      </c>
      <c r="F56" s="3"/>
      <c r="G56" s="3"/>
      <c r="H56" s="33"/>
    </row>
    <row r="57" spans="5:8" x14ac:dyDescent="0.25">
      <c r="E57" s="31" t="s">
        <v>123</v>
      </c>
      <c r="F57" s="34"/>
      <c r="G57" s="3"/>
      <c r="H57" s="33"/>
    </row>
    <row r="58" spans="5:8" x14ac:dyDescent="0.25">
      <c r="E58" s="6" t="s">
        <v>122</v>
      </c>
      <c r="F58" s="34"/>
      <c r="G58" s="3"/>
      <c r="H58" s="33"/>
    </row>
    <row r="59" spans="5:8" x14ac:dyDescent="0.25">
      <c r="E59" s="6" t="s">
        <v>124</v>
      </c>
      <c r="F59" s="13"/>
      <c r="G59" s="14"/>
      <c r="H59" s="15"/>
    </row>
    <row r="60" spans="5:8" x14ac:dyDescent="0.25">
      <c r="E60" s="6"/>
      <c r="F60" s="11"/>
      <c r="G60" s="11"/>
      <c r="H60" s="8"/>
    </row>
    <row r="61" spans="5:8" x14ac:dyDescent="0.25">
      <c r="F61" s="11"/>
      <c r="G61" s="11"/>
      <c r="H61" s="11"/>
    </row>
    <row r="62" spans="5:8" x14ac:dyDescent="0.25">
      <c r="E62" s="2" t="s">
        <v>109</v>
      </c>
      <c r="F62" s="35">
        <f>SUM(F63:F66)</f>
        <v>0</v>
      </c>
      <c r="G62" s="35">
        <f t="shared" ref="G62:H62" si="0">SUM(G63:G66)</f>
        <v>0</v>
      </c>
      <c r="H62" s="35">
        <f t="shared" si="0"/>
        <v>0</v>
      </c>
    </row>
    <row r="63" spans="5:8" x14ac:dyDescent="0.25">
      <c r="E63" s="31" t="s">
        <v>110</v>
      </c>
      <c r="F63" s="16"/>
      <c r="G63" s="16"/>
      <c r="H63" s="32"/>
    </row>
    <row r="64" spans="5:8" x14ac:dyDescent="0.25">
      <c r="E64" s="31" t="s">
        <v>111</v>
      </c>
      <c r="F64" s="3"/>
      <c r="G64" s="3"/>
      <c r="H64" s="33"/>
    </row>
    <row r="65" spans="5:9" x14ac:dyDescent="0.25">
      <c r="E65" s="31" t="s">
        <v>125</v>
      </c>
      <c r="F65" s="11"/>
      <c r="G65" s="11"/>
      <c r="H65" s="12"/>
    </row>
    <row r="66" spans="5:9" x14ac:dyDescent="0.25">
      <c r="E66" s="31" t="s">
        <v>126</v>
      </c>
      <c r="F66" s="13"/>
      <c r="G66" s="14"/>
      <c r="H66" s="15"/>
    </row>
    <row r="67" spans="5:9" x14ac:dyDescent="0.25">
      <c r="E67" s="6"/>
      <c r="F67" s="11"/>
      <c r="G67" s="11"/>
      <c r="H67" s="11"/>
    </row>
    <row r="68" spans="5:9" x14ac:dyDescent="0.25">
      <c r="E68" s="2" t="s">
        <v>112</v>
      </c>
      <c r="F68" s="36">
        <f>SUM(F69:F74)</f>
        <v>3200000</v>
      </c>
      <c r="G68" s="36">
        <f>SUM(G69:G74)</f>
        <v>3341000</v>
      </c>
      <c r="H68" s="36">
        <f t="shared" ref="H68" si="1">SUM(H69:H74)</f>
        <v>3491000</v>
      </c>
    </row>
    <row r="69" spans="5:9" x14ac:dyDescent="0.25">
      <c r="E69" s="31" t="s">
        <v>114</v>
      </c>
      <c r="F69" s="11"/>
      <c r="G69" s="11"/>
      <c r="H69" s="12"/>
    </row>
    <row r="70" spans="5:9" x14ac:dyDescent="0.25">
      <c r="E70" s="31" t="s">
        <v>113</v>
      </c>
      <c r="F70" s="11"/>
      <c r="G70" s="11"/>
      <c r="H70" s="12"/>
    </row>
    <row r="71" spans="5:9" x14ac:dyDescent="0.25">
      <c r="E71" s="6" t="s">
        <v>115</v>
      </c>
      <c r="F71" s="10"/>
      <c r="G71" s="11"/>
      <c r="H71" s="12"/>
    </row>
    <row r="72" spans="5:9" x14ac:dyDescent="0.25">
      <c r="E72" s="6" t="s">
        <v>116</v>
      </c>
      <c r="F72" s="10"/>
      <c r="G72" s="11"/>
      <c r="H72" s="12"/>
    </row>
    <row r="73" spans="5:9" x14ac:dyDescent="0.25">
      <c r="E73" s="6" t="s">
        <v>117</v>
      </c>
      <c r="F73" s="10">
        <v>2946000</v>
      </c>
      <c r="G73" s="11">
        <v>3076000</v>
      </c>
      <c r="H73" s="12">
        <v>3214000</v>
      </c>
    </row>
    <row r="74" spans="5:9" x14ac:dyDescent="0.25">
      <c r="E74" s="31" t="s">
        <v>118</v>
      </c>
      <c r="F74" s="37">
        <v>254000</v>
      </c>
      <c r="G74" s="38">
        <v>265000</v>
      </c>
      <c r="H74" s="39">
        <v>277000</v>
      </c>
      <c r="I74" s="41"/>
    </row>
    <row r="75" spans="5:9" x14ac:dyDescent="0.25">
      <c r="E75" s="6"/>
      <c r="F75" s="40"/>
      <c r="G75" s="40"/>
      <c r="H75" s="40"/>
    </row>
    <row r="76" spans="5:9" x14ac:dyDescent="0.25">
      <c r="F76" s="11"/>
      <c r="G76" s="11"/>
      <c r="H76" s="11"/>
    </row>
    <row r="77" spans="5:9" x14ac:dyDescent="0.25">
      <c r="E77" s="2" t="s">
        <v>119</v>
      </c>
      <c r="F77" s="35">
        <f>SUM(F78)</f>
        <v>0</v>
      </c>
      <c r="G77" s="35">
        <f t="shared" ref="G77:H77" si="2">SUM(G78)</f>
        <v>0</v>
      </c>
      <c r="H77" s="35">
        <f t="shared" si="2"/>
        <v>0</v>
      </c>
    </row>
    <row r="78" spans="5:9" x14ac:dyDescent="0.25">
      <c r="E78" s="31" t="s">
        <v>120</v>
      </c>
      <c r="F78" s="42"/>
      <c r="G78" s="43"/>
      <c r="H78" s="44"/>
    </row>
    <row r="79" spans="5:9" x14ac:dyDescent="0.25">
      <c r="E79" s="6"/>
      <c r="F79" s="8"/>
      <c r="G79" s="8"/>
      <c r="H79" s="8"/>
    </row>
    <row r="80" spans="5:9" x14ac:dyDescent="0.25">
      <c r="E80" s="6"/>
      <c r="F80" s="16"/>
      <c r="G80" s="16"/>
      <c r="H80" s="16"/>
    </row>
    <row r="81" spans="5:8" hidden="1" x14ac:dyDescent="0.25">
      <c r="E81" s="6"/>
      <c r="F81" s="3">
        <f>SUM(F82:F85)</f>
        <v>0</v>
      </c>
      <c r="G81" s="3">
        <f>SUM(G82:G85)</f>
        <v>0</v>
      </c>
      <c r="H81" s="3">
        <f>SUM(H82:H85)</f>
        <v>0</v>
      </c>
    </row>
    <row r="82" spans="5:8" hidden="1" x14ac:dyDescent="0.25">
      <c r="E82" s="6"/>
      <c r="F82" s="7"/>
      <c r="G82" s="8"/>
      <c r="H82" s="9"/>
    </row>
    <row r="83" spans="5:8" hidden="1" x14ac:dyDescent="0.25">
      <c r="E83" s="6"/>
      <c r="F83" s="10"/>
      <c r="G83" s="11"/>
      <c r="H83" s="12"/>
    </row>
    <row r="84" spans="5:8" hidden="1" x14ac:dyDescent="0.25">
      <c r="E84" s="6"/>
      <c r="F84" s="10"/>
      <c r="G84" s="11"/>
      <c r="H84" s="12"/>
    </row>
    <row r="85" spans="5:8" hidden="1" x14ac:dyDescent="0.25">
      <c r="E85" s="6"/>
      <c r="F85" s="13"/>
      <c r="G85" s="14"/>
      <c r="H85" s="15"/>
    </row>
    <row r="86" spans="5:8" hidden="1" x14ac:dyDescent="0.25">
      <c r="F86" s="16"/>
      <c r="G86" s="16"/>
      <c r="H86" s="16"/>
    </row>
    <row r="87" spans="5:8" hidden="1" x14ac:dyDescent="0.25">
      <c r="E87" s="2"/>
      <c r="F87" s="3">
        <f>SUM(F88:F91)</f>
        <v>0</v>
      </c>
      <c r="G87" s="3">
        <f>SUM(G88:G91)</f>
        <v>0</v>
      </c>
      <c r="H87" s="3">
        <f>SUM(H88:H91)</f>
        <v>0</v>
      </c>
    </row>
    <row r="88" spans="5:8" hidden="1" x14ac:dyDescent="0.25">
      <c r="E88" s="6"/>
      <c r="F88" s="7"/>
      <c r="G88" s="8"/>
      <c r="H88" s="9"/>
    </row>
    <row r="89" spans="5:8" hidden="1" x14ac:dyDescent="0.25">
      <c r="E89" s="6"/>
      <c r="F89" s="10"/>
      <c r="G89" s="11"/>
      <c r="H89" s="12"/>
    </row>
    <row r="90" spans="5:8" hidden="1" x14ac:dyDescent="0.25">
      <c r="E90" s="6"/>
      <c r="F90" s="10"/>
      <c r="G90" s="11"/>
      <c r="H90" s="12"/>
    </row>
    <row r="91" spans="5:8" hidden="1" x14ac:dyDescent="0.25">
      <c r="E91" s="6"/>
      <c r="F91" s="13"/>
      <c r="G91" s="14"/>
      <c r="H91" s="15"/>
    </row>
    <row r="92" spans="5:8" hidden="1" x14ac:dyDescent="0.25">
      <c r="F92" s="16"/>
      <c r="G92" s="16"/>
      <c r="H92" s="16"/>
    </row>
    <row r="93" spans="5:8" hidden="1" x14ac:dyDescent="0.25">
      <c r="E93" s="2"/>
      <c r="F93" s="3">
        <f>SUM(F94:F97)</f>
        <v>0</v>
      </c>
      <c r="G93" s="3">
        <f>SUM(G94:G97)</f>
        <v>0</v>
      </c>
      <c r="H93" s="3">
        <f>SUM(H94:H97)</f>
        <v>0</v>
      </c>
    </row>
    <row r="94" spans="5:8" hidden="1" x14ac:dyDescent="0.25">
      <c r="E94" s="6"/>
      <c r="F94" s="7"/>
      <c r="G94" s="8"/>
      <c r="H94" s="9"/>
    </row>
    <row r="95" spans="5:8" hidden="1" x14ac:dyDescent="0.25">
      <c r="E95" s="6"/>
      <c r="F95" s="10"/>
      <c r="G95" s="11"/>
      <c r="H95" s="12"/>
    </row>
    <row r="96" spans="5:8" hidden="1" x14ac:dyDescent="0.25">
      <c r="E96" s="6"/>
      <c r="F96" s="10"/>
      <c r="G96" s="11"/>
      <c r="H96" s="12"/>
    </row>
    <row r="97" spans="5:8" hidden="1" x14ac:dyDescent="0.25">
      <c r="E97" s="6"/>
      <c r="F97" s="13"/>
      <c r="G97" s="14"/>
      <c r="H97" s="15"/>
    </row>
    <row r="98" spans="5:8" hidden="1" x14ac:dyDescent="0.25">
      <c r="F98" s="16"/>
      <c r="G98" s="16"/>
      <c r="H98" s="16"/>
    </row>
    <row r="99" spans="5:8" hidden="1" x14ac:dyDescent="0.25">
      <c r="E99" s="2"/>
      <c r="F99" s="3">
        <f>SUM(F100:F103)</f>
        <v>0</v>
      </c>
      <c r="G99" s="3">
        <f>SUM(G100:G103)</f>
        <v>0</v>
      </c>
      <c r="H99" s="3">
        <f>SUM(H100:H103)</f>
        <v>0</v>
      </c>
    </row>
    <row r="100" spans="5:8" hidden="1" x14ac:dyDescent="0.25">
      <c r="E100" s="6"/>
      <c r="F100" s="7"/>
      <c r="G100" s="8"/>
      <c r="H100" s="9"/>
    </row>
    <row r="101" spans="5:8" hidden="1" x14ac:dyDescent="0.25">
      <c r="E101" s="6"/>
      <c r="F101" s="10"/>
      <c r="G101" s="11"/>
      <c r="H101" s="12"/>
    </row>
    <row r="102" spans="5:8" hidden="1" x14ac:dyDescent="0.25">
      <c r="E102" s="6"/>
      <c r="F102" s="10"/>
      <c r="G102" s="11"/>
      <c r="H102" s="12"/>
    </row>
    <row r="103" spans="5:8" hidden="1" x14ac:dyDescent="0.25">
      <c r="E103" s="6"/>
      <c r="F103" s="13"/>
      <c r="G103" s="14"/>
      <c r="H103" s="15"/>
    </row>
    <row r="104" spans="5:8" hidden="1" x14ac:dyDescent="0.25">
      <c r="F104" s="16"/>
      <c r="G104" s="16"/>
      <c r="H104" s="16"/>
    </row>
    <row r="105" spans="5:8" hidden="1" x14ac:dyDescent="0.25">
      <c r="E105" s="2"/>
      <c r="F105" s="3">
        <f>SUM(F106:F109)</f>
        <v>0</v>
      </c>
      <c r="G105" s="3">
        <f>SUM(G106:G109)</f>
        <v>0</v>
      </c>
      <c r="H105" s="3">
        <f>SUM(H106:H109)</f>
        <v>0</v>
      </c>
    </row>
    <row r="106" spans="5:8" hidden="1" x14ac:dyDescent="0.25">
      <c r="E106" s="6"/>
      <c r="F106" s="7"/>
      <c r="G106" s="8"/>
      <c r="H106" s="9"/>
    </row>
    <row r="107" spans="5:8" hidden="1" x14ac:dyDescent="0.25">
      <c r="E107" s="6"/>
      <c r="F107" s="10"/>
      <c r="G107" s="11"/>
      <c r="H107" s="12"/>
    </row>
    <row r="108" spans="5:8" hidden="1" x14ac:dyDescent="0.25">
      <c r="E108" s="6"/>
      <c r="F108" s="10"/>
      <c r="G108" s="11"/>
      <c r="H108" s="12"/>
    </row>
    <row r="109" spans="5:8" hidden="1" x14ac:dyDescent="0.25">
      <c r="E109" s="6"/>
      <c r="F109" s="13"/>
      <c r="G109" s="14"/>
      <c r="H109" s="15"/>
    </row>
    <row r="110" spans="5:8" hidden="1" x14ac:dyDescent="0.25">
      <c r="F110" s="16"/>
      <c r="G110" s="16"/>
      <c r="H110" s="16"/>
    </row>
    <row r="111" spans="5:8" hidden="1" x14ac:dyDescent="0.25">
      <c r="E111" s="2"/>
      <c r="F111" s="3">
        <f>SUM(F112:F115)</f>
        <v>0</v>
      </c>
      <c r="G111" s="3">
        <f>SUM(G112:G115)</f>
        <v>0</v>
      </c>
      <c r="H111" s="3">
        <f>SUM(H112:H115)</f>
        <v>0</v>
      </c>
    </row>
    <row r="112" spans="5:8" hidden="1" x14ac:dyDescent="0.25">
      <c r="E112" s="6"/>
      <c r="F112" s="7"/>
      <c r="G112" s="8"/>
      <c r="H112" s="9"/>
    </row>
    <row r="113" spans="5:8" hidden="1" x14ac:dyDescent="0.25">
      <c r="E113" s="6"/>
      <c r="F113" s="10"/>
      <c r="G113" s="11"/>
      <c r="H113" s="12"/>
    </row>
    <row r="114" spans="5:8" hidden="1" x14ac:dyDescent="0.25">
      <c r="E114" s="6"/>
      <c r="F114" s="10"/>
      <c r="G114" s="11"/>
      <c r="H114" s="12"/>
    </row>
    <row r="115" spans="5:8" hidden="1" x14ac:dyDescent="0.25">
      <c r="E115" s="6"/>
      <c r="F115" s="13"/>
      <c r="G115" s="14"/>
      <c r="H115" s="15"/>
    </row>
    <row r="116" spans="5:8" x14ac:dyDescent="0.25">
      <c r="E116" s="17" t="s">
        <v>99</v>
      </c>
      <c r="F116" s="18">
        <f>SUM(F45)</f>
        <v>3200000</v>
      </c>
      <c r="G116" s="18">
        <f>SUM(G45)</f>
        <v>3341000</v>
      </c>
      <c r="H116" s="18">
        <f>SUM(H45)</f>
        <v>3491000</v>
      </c>
    </row>
    <row r="117" spans="5:8" x14ac:dyDescent="0.25">
      <c r="F117" s="21"/>
      <c r="G117" s="21"/>
      <c r="H117" s="21"/>
    </row>
    <row r="118" spans="5:8" x14ac:dyDescent="0.25">
      <c r="F118" s="21"/>
      <c r="G118" s="21"/>
      <c r="H118" s="21"/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5" max="7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E1:I248"/>
  <sheetViews>
    <sheetView showGridLines="0" topLeftCell="A55" workbookViewId="0">
      <selection activeCell="M49" sqref="M49"/>
    </sheetView>
  </sheetViews>
  <sheetFormatPr defaultRowHeight="13.2" x14ac:dyDescent="0.25"/>
  <cols>
    <col min="1" max="4" width="1.77734375" customWidth="1"/>
    <col min="5" max="5" width="71" bestFit="1" customWidth="1"/>
    <col min="6" max="8" width="14.21875" bestFit="1" customWidth="1"/>
  </cols>
  <sheetData>
    <row r="1" spans="5:8" ht="14.55" customHeight="1" x14ac:dyDescent="0.3">
      <c r="E1" s="49" t="s">
        <v>0</v>
      </c>
      <c r="F1" s="49"/>
      <c r="G1" s="49"/>
      <c r="H1" s="49"/>
    </row>
    <row r="2" spans="5:8" x14ac:dyDescent="0.25">
      <c r="E2" s="50" t="s">
        <v>1</v>
      </c>
      <c r="F2" s="50"/>
      <c r="G2" s="50"/>
      <c r="H2" s="50"/>
    </row>
    <row r="3" spans="5:8" ht="26.4" x14ac:dyDescent="0.25">
      <c r="E3" s="22" t="s">
        <v>58</v>
      </c>
      <c r="F3" s="1" t="s">
        <v>3</v>
      </c>
      <c r="G3" s="1" t="s">
        <v>4</v>
      </c>
      <c r="H3" s="1" t="s">
        <v>5</v>
      </c>
    </row>
    <row r="4" spans="5:8" ht="13.8" x14ac:dyDescent="0.25">
      <c r="E4" s="23" t="s">
        <v>6</v>
      </c>
      <c r="F4" s="24" t="s">
        <v>7</v>
      </c>
      <c r="G4" s="24" t="s">
        <v>7</v>
      </c>
      <c r="H4" s="24" t="s">
        <v>7</v>
      </c>
    </row>
    <row r="5" spans="5:8" ht="13.8" x14ac:dyDescent="0.3">
      <c r="E5" s="25" t="s">
        <v>8</v>
      </c>
      <c r="F5" s="3">
        <v>98874000</v>
      </c>
      <c r="G5" s="3">
        <v>109799000</v>
      </c>
      <c r="H5" s="3">
        <v>118747000</v>
      </c>
    </row>
    <row r="6" spans="5:8" ht="13.8" x14ac:dyDescent="0.3">
      <c r="E6" s="25" t="s">
        <v>9</v>
      </c>
      <c r="F6" s="3"/>
      <c r="G6" s="3"/>
      <c r="H6" s="3"/>
    </row>
    <row r="7" spans="5:8" ht="13.8" x14ac:dyDescent="0.25">
      <c r="E7" s="23" t="s">
        <v>10</v>
      </c>
      <c r="F7" s="4">
        <f>SUM(F8:F19)</f>
        <v>48286000</v>
      </c>
      <c r="G7" s="4">
        <f>SUM(G8:G19)</f>
        <v>42868000</v>
      </c>
      <c r="H7" s="4">
        <f>SUM(H8:H19)</f>
        <v>44642000</v>
      </c>
    </row>
    <row r="8" spans="5:8" ht="13.8" x14ac:dyDescent="0.3">
      <c r="E8" s="26" t="s">
        <v>11</v>
      </c>
      <c r="F8" s="11">
        <v>26810000</v>
      </c>
      <c r="G8" s="11">
        <v>27868000</v>
      </c>
      <c r="H8" s="11">
        <v>28970000</v>
      </c>
    </row>
    <row r="9" spans="5:8" ht="13.8" x14ac:dyDescent="0.3">
      <c r="E9" s="26" t="s">
        <v>12</v>
      </c>
      <c r="F9" s="11"/>
      <c r="G9" s="11"/>
      <c r="H9" s="11"/>
    </row>
    <row r="10" spans="5:8" ht="13.8" x14ac:dyDescent="0.3">
      <c r="E10" s="26" t="s">
        <v>13</v>
      </c>
      <c r="F10" s="19"/>
      <c r="G10" s="19"/>
      <c r="H10" s="19"/>
    </row>
    <row r="11" spans="5:8" ht="13.8" x14ac:dyDescent="0.3">
      <c r="E11" s="26" t="s">
        <v>14</v>
      </c>
      <c r="F11" s="11">
        <v>21476000</v>
      </c>
      <c r="G11" s="11">
        <v>15000000</v>
      </c>
      <c r="H11" s="11">
        <v>15672000</v>
      </c>
    </row>
    <row r="12" spans="5:8" ht="13.8" x14ac:dyDescent="0.3">
      <c r="E12" s="26" t="s">
        <v>15</v>
      </c>
      <c r="F12" s="19"/>
      <c r="G12" s="19"/>
      <c r="H12" s="19"/>
    </row>
    <row r="13" spans="5:8" ht="13.8" x14ac:dyDescent="0.3">
      <c r="E13" s="26" t="s">
        <v>16</v>
      </c>
      <c r="F13" s="19"/>
      <c r="G13" s="19"/>
      <c r="H13" s="19"/>
    </row>
    <row r="14" spans="5:8" ht="13.8" x14ac:dyDescent="0.3">
      <c r="E14" s="26" t="s">
        <v>17</v>
      </c>
      <c r="F14" s="19"/>
      <c r="G14" s="19"/>
      <c r="H14" s="19"/>
    </row>
    <row r="15" spans="5:8" ht="13.8" x14ac:dyDescent="0.3">
      <c r="E15" s="26" t="s">
        <v>18</v>
      </c>
      <c r="F15" s="11"/>
      <c r="G15" s="11"/>
      <c r="H15" s="11"/>
    </row>
    <row r="16" spans="5:8" ht="13.8" x14ac:dyDescent="0.3">
      <c r="E16" s="26" t="s">
        <v>19</v>
      </c>
      <c r="F16" s="11"/>
      <c r="G16" s="11"/>
      <c r="H16" s="11"/>
    </row>
    <row r="17" spans="5:8" ht="13.8" x14ac:dyDescent="0.3">
      <c r="E17" s="26" t="s">
        <v>20</v>
      </c>
      <c r="F17" s="19"/>
      <c r="G17" s="19"/>
      <c r="H17" s="19"/>
    </row>
    <row r="18" spans="5:8" ht="13.8" x14ac:dyDescent="0.3">
      <c r="E18" s="26" t="s">
        <v>21</v>
      </c>
      <c r="F18" s="11"/>
      <c r="G18" s="11"/>
      <c r="H18" s="11"/>
    </row>
    <row r="19" spans="5:8" ht="13.8" x14ac:dyDescent="0.3">
      <c r="E19" s="26" t="s">
        <v>22</v>
      </c>
      <c r="F19" s="11"/>
      <c r="G19" s="11"/>
      <c r="H19" s="11"/>
    </row>
    <row r="20" spans="5:8" ht="13.8" x14ac:dyDescent="0.25">
      <c r="E20" s="23" t="s">
        <v>23</v>
      </c>
      <c r="F20" s="3">
        <f>SUM(F21:F29)</f>
        <v>8049000</v>
      </c>
      <c r="G20" s="3">
        <f>SUM(G21:G29)</f>
        <v>6720000</v>
      </c>
      <c r="H20" s="3">
        <f>SUM(H21:H29)</f>
        <v>1820000</v>
      </c>
    </row>
    <row r="21" spans="5:8" ht="13.8" x14ac:dyDescent="0.3">
      <c r="E21" s="26" t="s">
        <v>24</v>
      </c>
      <c r="F21" s="19">
        <v>1720000</v>
      </c>
      <c r="G21" s="19">
        <v>1720000</v>
      </c>
      <c r="H21" s="19">
        <v>1820000</v>
      </c>
    </row>
    <row r="22" spans="5:8" ht="13.8" x14ac:dyDescent="0.3">
      <c r="E22" s="26" t="s">
        <v>25</v>
      </c>
      <c r="F22" s="27"/>
      <c r="G22" s="27"/>
      <c r="H22" s="27"/>
    </row>
    <row r="23" spans="5:8" ht="13.8" x14ac:dyDescent="0.3">
      <c r="E23" s="26" t="s">
        <v>26</v>
      </c>
      <c r="F23" s="11">
        <v>2329000</v>
      </c>
      <c r="G23" s="11"/>
      <c r="H23" s="11"/>
    </row>
    <row r="24" spans="5:8" ht="13.8" x14ac:dyDescent="0.3">
      <c r="E24" s="26" t="s">
        <v>27</v>
      </c>
      <c r="F24" s="11"/>
      <c r="G24" s="11"/>
      <c r="H24" s="11"/>
    </row>
    <row r="25" spans="5:8" ht="13.8" x14ac:dyDescent="0.3">
      <c r="E25" s="26" t="s">
        <v>28</v>
      </c>
      <c r="F25" s="19"/>
      <c r="G25" s="19"/>
      <c r="H25" s="19"/>
    </row>
    <row r="26" spans="5:8" ht="13.8" x14ac:dyDescent="0.3">
      <c r="E26" s="26" t="s">
        <v>29</v>
      </c>
      <c r="F26" s="11">
        <v>4000000</v>
      </c>
      <c r="G26" s="11">
        <v>5000000</v>
      </c>
      <c r="H26" s="11"/>
    </row>
    <row r="27" spans="5:8" ht="13.8" x14ac:dyDescent="0.3">
      <c r="E27" s="26" t="s">
        <v>30</v>
      </c>
      <c r="F27" s="11"/>
      <c r="G27" s="11"/>
      <c r="H27" s="11"/>
    </row>
    <row r="28" spans="5:8" ht="13.8" x14ac:dyDescent="0.3">
      <c r="E28" s="26" t="s">
        <v>31</v>
      </c>
      <c r="F28" s="19"/>
      <c r="G28" s="19"/>
      <c r="H28" s="19"/>
    </row>
    <row r="29" spans="5:8" ht="13.8" x14ac:dyDescent="0.3">
      <c r="E29" s="26" t="s">
        <v>32</v>
      </c>
      <c r="F29" s="11"/>
      <c r="G29" s="11"/>
      <c r="H29" s="11"/>
    </row>
    <row r="30" spans="5:8" ht="13.8" x14ac:dyDescent="0.25">
      <c r="E30" s="28" t="s">
        <v>33</v>
      </c>
      <c r="F30" s="18">
        <f>+F5+F6+F7+F20</f>
        <v>155209000</v>
      </c>
      <c r="G30" s="18">
        <f>+G5+G6+G7+G20</f>
        <v>159387000</v>
      </c>
      <c r="H30" s="18">
        <f>+H5+H6+H7+H20</f>
        <v>165209000</v>
      </c>
    </row>
    <row r="31" spans="5:8" ht="13.8" x14ac:dyDescent="0.25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3.8" x14ac:dyDescent="0.25">
      <c r="E32" s="23" t="s">
        <v>35</v>
      </c>
      <c r="F32" s="3">
        <f>SUM(F33:F38)</f>
        <v>953000</v>
      </c>
      <c r="G32" s="3">
        <f>SUM(G33:G38)</f>
        <v>0</v>
      </c>
      <c r="H32" s="3">
        <f>SUM(H33:H38)</f>
        <v>0</v>
      </c>
    </row>
    <row r="33" spans="5:8" ht="13.8" x14ac:dyDescent="0.3">
      <c r="E33" s="26" t="s">
        <v>18</v>
      </c>
      <c r="F33" s="11"/>
      <c r="G33" s="11"/>
      <c r="H33" s="11"/>
    </row>
    <row r="34" spans="5:8" ht="13.8" x14ac:dyDescent="0.3">
      <c r="E34" s="26" t="s">
        <v>36</v>
      </c>
      <c r="F34" s="11">
        <v>953000</v>
      </c>
      <c r="G34" s="11"/>
      <c r="H34" s="11"/>
    </row>
    <row r="35" spans="5:8" ht="13.8" x14ac:dyDescent="0.3">
      <c r="E35" s="26" t="s">
        <v>37</v>
      </c>
      <c r="F35" s="11"/>
      <c r="G35" s="11"/>
      <c r="H35" s="11"/>
    </row>
    <row r="36" spans="5:8" ht="13.8" x14ac:dyDescent="0.3">
      <c r="E36" s="26" t="s">
        <v>38</v>
      </c>
      <c r="F36" s="11"/>
      <c r="G36" s="11"/>
      <c r="H36" s="11"/>
    </row>
    <row r="37" spans="5:8" ht="13.8" x14ac:dyDescent="0.3">
      <c r="E37" s="26" t="s">
        <v>19</v>
      </c>
      <c r="F37" s="11"/>
      <c r="G37" s="11"/>
      <c r="H37" s="11"/>
    </row>
    <row r="38" spans="5:8" ht="13.8" x14ac:dyDescent="0.3">
      <c r="E38" s="26" t="s">
        <v>39</v>
      </c>
      <c r="F38" s="11"/>
      <c r="G38" s="11"/>
      <c r="H38" s="11"/>
    </row>
    <row r="39" spans="5:8" ht="13.8" x14ac:dyDescent="0.25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.8" x14ac:dyDescent="0.3">
      <c r="E40" s="26" t="s">
        <v>25</v>
      </c>
      <c r="F40" s="19"/>
      <c r="G40" s="19"/>
      <c r="H40" s="19"/>
    </row>
    <row r="41" spans="5:8" ht="13.8" x14ac:dyDescent="0.25">
      <c r="E41" s="29" t="s">
        <v>40</v>
      </c>
      <c r="F41" s="30">
        <f>+F32+F39</f>
        <v>953000</v>
      </c>
      <c r="G41" s="30">
        <f>+G32+G39</f>
        <v>0</v>
      </c>
      <c r="H41" s="30">
        <f>+H32+H39</f>
        <v>0</v>
      </c>
    </row>
    <row r="42" spans="5:8" ht="13.8" x14ac:dyDescent="0.25">
      <c r="E42" s="29" t="s">
        <v>41</v>
      </c>
      <c r="F42" s="30">
        <f>+F30+F41</f>
        <v>156162000</v>
      </c>
      <c r="G42" s="30">
        <f>+G30+G41</f>
        <v>159387000</v>
      </c>
      <c r="H42" s="30">
        <f>+H30+H41</f>
        <v>165209000</v>
      </c>
    </row>
    <row r="43" spans="5:8" x14ac:dyDescent="0.25">
      <c r="F43" s="21"/>
      <c r="G43" s="21"/>
      <c r="H43" s="21"/>
    </row>
    <row r="44" spans="5:8" x14ac:dyDescent="0.25">
      <c r="E44" s="2" t="s">
        <v>96</v>
      </c>
      <c r="F44" s="3"/>
      <c r="G44" s="3"/>
      <c r="H44" s="3"/>
    </row>
    <row r="45" spans="5:8" x14ac:dyDescent="0.25">
      <c r="E45" s="2" t="s">
        <v>97</v>
      </c>
      <c r="F45" s="4">
        <f>SUM(F47,F62,F68,F77)</f>
        <v>7086000</v>
      </c>
      <c r="G45" s="4">
        <f>SUM(G47,G62,G68,G77)</f>
        <v>4892000</v>
      </c>
      <c r="H45" s="4">
        <f>SUM(H47,H62,H68,H77)</f>
        <v>5112000</v>
      </c>
    </row>
    <row r="46" spans="5:8" x14ac:dyDescent="0.25">
      <c r="E46" s="5" t="s">
        <v>98</v>
      </c>
      <c r="F46" s="3"/>
      <c r="G46" s="3"/>
      <c r="H46" s="3"/>
    </row>
    <row r="47" spans="5:8" x14ac:dyDescent="0.25">
      <c r="E47" s="2" t="s">
        <v>100</v>
      </c>
      <c r="F47" s="3">
        <f>SUM(F48:F59)</f>
        <v>2400000</v>
      </c>
      <c r="G47" s="3">
        <f>SUM(G48:G59)</f>
        <v>0</v>
      </c>
      <c r="H47" s="3">
        <f>SUM(H48:H59)</f>
        <v>0</v>
      </c>
    </row>
    <row r="48" spans="5:8" x14ac:dyDescent="0.25">
      <c r="E48" s="6" t="s">
        <v>121</v>
      </c>
      <c r="F48" s="7"/>
      <c r="G48" s="8"/>
      <c r="H48" s="9"/>
    </row>
    <row r="49" spans="5:8" x14ac:dyDescent="0.25">
      <c r="E49" s="6" t="s">
        <v>101</v>
      </c>
      <c r="F49" s="10">
        <v>1000000</v>
      </c>
      <c r="G49" s="11"/>
      <c r="H49" s="12"/>
    </row>
    <row r="50" spans="5:8" x14ac:dyDescent="0.25">
      <c r="E50" s="6" t="s">
        <v>102</v>
      </c>
      <c r="F50" s="10"/>
      <c r="G50" s="11"/>
      <c r="H50" s="12"/>
    </row>
    <row r="51" spans="5:8" x14ac:dyDescent="0.25">
      <c r="E51" s="31" t="s">
        <v>103</v>
      </c>
      <c r="F51" s="16"/>
      <c r="G51" s="16"/>
      <c r="H51" s="32"/>
    </row>
    <row r="52" spans="5:8" x14ac:dyDescent="0.25">
      <c r="E52" s="31" t="s">
        <v>104</v>
      </c>
      <c r="F52" s="11"/>
      <c r="G52" s="11"/>
      <c r="H52" s="12"/>
    </row>
    <row r="53" spans="5:8" x14ac:dyDescent="0.25">
      <c r="E53" s="31" t="s">
        <v>105</v>
      </c>
      <c r="F53" s="11"/>
      <c r="G53" s="11"/>
      <c r="H53" s="12"/>
    </row>
    <row r="54" spans="5:8" x14ac:dyDescent="0.25">
      <c r="E54" s="31" t="s">
        <v>106</v>
      </c>
      <c r="F54" s="11"/>
      <c r="G54" s="11"/>
      <c r="H54" s="12"/>
    </row>
    <row r="55" spans="5:8" x14ac:dyDescent="0.25">
      <c r="E55" s="31" t="s">
        <v>107</v>
      </c>
      <c r="F55" s="16"/>
      <c r="G55" s="16"/>
      <c r="H55" s="32"/>
    </row>
    <row r="56" spans="5:8" x14ac:dyDescent="0.25">
      <c r="E56" s="31" t="s">
        <v>108</v>
      </c>
      <c r="F56" s="3"/>
      <c r="G56" s="3"/>
      <c r="H56" s="33"/>
    </row>
    <row r="57" spans="5:8" x14ac:dyDescent="0.25">
      <c r="E57" s="31" t="s">
        <v>123</v>
      </c>
      <c r="F57" s="34"/>
      <c r="G57" s="3"/>
      <c r="H57" s="33"/>
    </row>
    <row r="58" spans="5:8" x14ac:dyDescent="0.25">
      <c r="E58" s="6" t="s">
        <v>122</v>
      </c>
      <c r="F58" s="10">
        <v>1400000</v>
      </c>
      <c r="G58" s="11"/>
      <c r="H58" s="12"/>
    </row>
    <row r="59" spans="5:8" x14ac:dyDescent="0.25">
      <c r="E59" s="6" t="s">
        <v>124</v>
      </c>
      <c r="F59" s="13"/>
      <c r="G59" s="14"/>
      <c r="H59" s="15"/>
    </row>
    <row r="60" spans="5:8" x14ac:dyDescent="0.25">
      <c r="E60" s="6"/>
      <c r="F60" s="11"/>
      <c r="G60" s="11"/>
      <c r="H60" s="8"/>
    </row>
    <row r="61" spans="5:8" x14ac:dyDescent="0.25">
      <c r="F61" s="11"/>
      <c r="G61" s="11"/>
      <c r="H61" s="11"/>
    </row>
    <row r="62" spans="5:8" x14ac:dyDescent="0.25">
      <c r="E62" s="2" t="s">
        <v>109</v>
      </c>
      <c r="F62" s="35">
        <f>SUM(F63:F66)</f>
        <v>0</v>
      </c>
      <c r="G62" s="35">
        <f t="shared" ref="G62:H62" si="0">SUM(G63:G66)</f>
        <v>0</v>
      </c>
      <c r="H62" s="35">
        <f t="shared" si="0"/>
        <v>0</v>
      </c>
    </row>
    <row r="63" spans="5:8" x14ac:dyDescent="0.25">
      <c r="E63" s="31" t="s">
        <v>110</v>
      </c>
      <c r="F63" s="16"/>
      <c r="G63" s="16"/>
      <c r="H63" s="32"/>
    </row>
    <row r="64" spans="5:8" x14ac:dyDescent="0.25">
      <c r="E64" s="31" t="s">
        <v>111</v>
      </c>
      <c r="F64" s="3"/>
      <c r="G64" s="3"/>
      <c r="H64" s="33"/>
    </row>
    <row r="65" spans="5:9" x14ac:dyDescent="0.25">
      <c r="E65" s="31" t="s">
        <v>125</v>
      </c>
      <c r="F65" s="11"/>
      <c r="G65" s="11"/>
      <c r="H65" s="12"/>
    </row>
    <row r="66" spans="5:9" x14ac:dyDescent="0.25">
      <c r="E66" s="31" t="s">
        <v>126</v>
      </c>
      <c r="F66" s="13"/>
      <c r="G66" s="14"/>
      <c r="H66" s="15"/>
    </row>
    <row r="67" spans="5:9" x14ac:dyDescent="0.25">
      <c r="E67" s="6"/>
      <c r="F67" s="11"/>
      <c r="G67" s="11"/>
      <c r="H67" s="11"/>
    </row>
    <row r="68" spans="5:9" x14ac:dyDescent="0.25">
      <c r="E68" s="2" t="s">
        <v>112</v>
      </c>
      <c r="F68" s="36">
        <f>SUM(F69:F74)</f>
        <v>4686000</v>
      </c>
      <c r="G68" s="36">
        <f>SUM(G69:G74)</f>
        <v>4892000</v>
      </c>
      <c r="H68" s="36">
        <f t="shared" ref="H68" si="1">SUM(H69:H74)</f>
        <v>5112000</v>
      </c>
    </row>
    <row r="69" spans="5:9" x14ac:dyDescent="0.25">
      <c r="E69" s="31" t="s">
        <v>114</v>
      </c>
      <c r="F69" s="11"/>
      <c r="G69" s="11"/>
      <c r="H69" s="12"/>
    </row>
    <row r="70" spans="5:9" x14ac:dyDescent="0.25">
      <c r="E70" s="31" t="s">
        <v>113</v>
      </c>
      <c r="F70" s="11"/>
      <c r="G70" s="11"/>
      <c r="H70" s="12"/>
    </row>
    <row r="71" spans="5:9" x14ac:dyDescent="0.25">
      <c r="E71" s="6" t="s">
        <v>115</v>
      </c>
      <c r="F71" s="10"/>
      <c r="G71" s="11"/>
      <c r="H71" s="12"/>
    </row>
    <row r="72" spans="5:9" x14ac:dyDescent="0.25">
      <c r="E72" s="6" t="s">
        <v>116</v>
      </c>
      <c r="F72" s="10">
        <v>249000</v>
      </c>
      <c r="G72" s="11">
        <v>260000</v>
      </c>
      <c r="H72" s="12">
        <v>272000</v>
      </c>
    </row>
    <row r="73" spans="5:9" x14ac:dyDescent="0.25">
      <c r="E73" s="6" t="s">
        <v>117</v>
      </c>
      <c r="F73" s="10">
        <v>3929000</v>
      </c>
      <c r="G73" s="11">
        <v>4102000</v>
      </c>
      <c r="H73" s="12">
        <v>4286000</v>
      </c>
    </row>
    <row r="74" spans="5:9" x14ac:dyDescent="0.25">
      <c r="E74" s="31" t="s">
        <v>118</v>
      </c>
      <c r="F74" s="37">
        <v>508000</v>
      </c>
      <c r="G74" s="38">
        <v>530000</v>
      </c>
      <c r="H74" s="39">
        <v>554000</v>
      </c>
      <c r="I74" s="41"/>
    </row>
    <row r="75" spans="5:9" x14ac:dyDescent="0.25">
      <c r="E75" s="6"/>
      <c r="F75" s="40"/>
      <c r="G75" s="40"/>
      <c r="H75" s="40"/>
    </row>
    <row r="76" spans="5:9" x14ac:dyDescent="0.25">
      <c r="F76" s="11"/>
      <c r="G76" s="11"/>
      <c r="H76" s="11"/>
    </row>
    <row r="77" spans="5:9" x14ac:dyDescent="0.25">
      <c r="E77" s="2" t="s">
        <v>119</v>
      </c>
      <c r="F77" s="35">
        <f>SUM(F78)</f>
        <v>0</v>
      </c>
      <c r="G77" s="35">
        <f t="shared" ref="G77:H77" si="2">SUM(G78)</f>
        <v>0</v>
      </c>
      <c r="H77" s="35">
        <f t="shared" si="2"/>
        <v>0</v>
      </c>
    </row>
    <row r="78" spans="5:9" x14ac:dyDescent="0.25">
      <c r="E78" s="31" t="s">
        <v>120</v>
      </c>
      <c r="F78" s="42"/>
      <c r="G78" s="43"/>
      <c r="H78" s="44"/>
    </row>
    <row r="79" spans="5:9" x14ac:dyDescent="0.25">
      <c r="E79" s="6"/>
      <c r="F79" s="8"/>
      <c r="G79" s="8"/>
      <c r="H79" s="8"/>
    </row>
    <row r="80" spans="5:9" x14ac:dyDescent="0.25">
      <c r="E80" s="6"/>
      <c r="F80" s="16"/>
      <c r="G80" s="16"/>
      <c r="H80" s="16"/>
    </row>
    <row r="81" spans="5:8" hidden="1" x14ac:dyDescent="0.25">
      <c r="E81" s="6"/>
      <c r="F81" s="3">
        <f>SUM(F82:F85)</f>
        <v>0</v>
      </c>
      <c r="G81" s="3">
        <f>SUM(G82:G85)</f>
        <v>0</v>
      </c>
      <c r="H81" s="3">
        <f>SUM(H82:H85)</f>
        <v>0</v>
      </c>
    </row>
    <row r="82" spans="5:8" hidden="1" x14ac:dyDescent="0.25">
      <c r="E82" s="6"/>
      <c r="F82" s="7"/>
      <c r="G82" s="8"/>
      <c r="H82" s="9"/>
    </row>
    <row r="83" spans="5:8" hidden="1" x14ac:dyDescent="0.25">
      <c r="E83" s="6"/>
      <c r="F83" s="10"/>
      <c r="G83" s="11"/>
      <c r="H83" s="12"/>
    </row>
    <row r="84" spans="5:8" hidden="1" x14ac:dyDescent="0.25">
      <c r="E84" s="6"/>
      <c r="F84" s="10"/>
      <c r="G84" s="11"/>
      <c r="H84" s="12"/>
    </row>
    <row r="85" spans="5:8" hidden="1" x14ac:dyDescent="0.25">
      <c r="E85" s="6"/>
      <c r="F85" s="13"/>
      <c r="G85" s="14"/>
      <c r="H85" s="15"/>
    </row>
    <row r="86" spans="5:8" hidden="1" x14ac:dyDescent="0.25">
      <c r="F86" s="16"/>
      <c r="G86" s="16"/>
      <c r="H86" s="16"/>
    </row>
    <row r="87" spans="5:8" hidden="1" x14ac:dyDescent="0.25">
      <c r="E87" s="2"/>
      <c r="F87" s="3">
        <f>SUM(F88:F91)</f>
        <v>0</v>
      </c>
      <c r="G87" s="3">
        <f>SUM(G88:G91)</f>
        <v>0</v>
      </c>
      <c r="H87" s="3">
        <f>SUM(H88:H91)</f>
        <v>0</v>
      </c>
    </row>
    <row r="88" spans="5:8" hidden="1" x14ac:dyDescent="0.25">
      <c r="E88" s="6"/>
      <c r="F88" s="7"/>
      <c r="G88" s="8"/>
      <c r="H88" s="9"/>
    </row>
    <row r="89" spans="5:8" hidden="1" x14ac:dyDescent="0.25">
      <c r="E89" s="6"/>
      <c r="F89" s="10"/>
      <c r="G89" s="11"/>
      <c r="H89" s="12"/>
    </row>
    <row r="90" spans="5:8" hidden="1" x14ac:dyDescent="0.25">
      <c r="E90" s="6"/>
      <c r="F90" s="10"/>
      <c r="G90" s="11"/>
      <c r="H90" s="12"/>
    </row>
    <row r="91" spans="5:8" hidden="1" x14ac:dyDescent="0.25">
      <c r="E91" s="6"/>
      <c r="F91" s="13"/>
      <c r="G91" s="14"/>
      <c r="H91" s="15"/>
    </row>
    <row r="92" spans="5:8" hidden="1" x14ac:dyDescent="0.25">
      <c r="F92" s="16"/>
      <c r="G92" s="16"/>
      <c r="H92" s="16"/>
    </row>
    <row r="93" spans="5:8" hidden="1" x14ac:dyDescent="0.25">
      <c r="E93" s="2"/>
      <c r="F93" s="3">
        <f>SUM(F94:F97)</f>
        <v>0</v>
      </c>
      <c r="G93" s="3">
        <f>SUM(G94:G97)</f>
        <v>0</v>
      </c>
      <c r="H93" s="3">
        <f>SUM(H94:H97)</f>
        <v>0</v>
      </c>
    </row>
    <row r="94" spans="5:8" hidden="1" x14ac:dyDescent="0.25">
      <c r="E94" s="6"/>
      <c r="F94" s="7"/>
      <c r="G94" s="8"/>
      <c r="H94" s="9"/>
    </row>
    <row r="95" spans="5:8" hidden="1" x14ac:dyDescent="0.25">
      <c r="E95" s="6"/>
      <c r="F95" s="10"/>
      <c r="G95" s="11"/>
      <c r="H95" s="12"/>
    </row>
    <row r="96" spans="5:8" hidden="1" x14ac:dyDescent="0.25">
      <c r="E96" s="6"/>
      <c r="F96" s="10"/>
      <c r="G96" s="11"/>
      <c r="H96" s="12"/>
    </row>
    <row r="97" spans="5:8" hidden="1" x14ac:dyDescent="0.25">
      <c r="E97" s="6"/>
      <c r="F97" s="13"/>
      <c r="G97" s="14"/>
      <c r="H97" s="15"/>
    </row>
    <row r="98" spans="5:8" hidden="1" x14ac:dyDescent="0.25">
      <c r="F98" s="16"/>
      <c r="G98" s="16"/>
      <c r="H98" s="16"/>
    </row>
    <row r="99" spans="5:8" hidden="1" x14ac:dyDescent="0.25">
      <c r="E99" s="2"/>
      <c r="F99" s="3">
        <f>SUM(F100:F103)</f>
        <v>0</v>
      </c>
      <c r="G99" s="3">
        <f>SUM(G100:G103)</f>
        <v>0</v>
      </c>
      <c r="H99" s="3">
        <f>SUM(H100:H103)</f>
        <v>0</v>
      </c>
    </row>
    <row r="100" spans="5:8" hidden="1" x14ac:dyDescent="0.25">
      <c r="E100" s="6"/>
      <c r="F100" s="7"/>
      <c r="G100" s="8"/>
      <c r="H100" s="9"/>
    </row>
    <row r="101" spans="5:8" hidden="1" x14ac:dyDescent="0.25">
      <c r="E101" s="6"/>
      <c r="F101" s="10"/>
      <c r="G101" s="11"/>
      <c r="H101" s="12"/>
    </row>
    <row r="102" spans="5:8" hidden="1" x14ac:dyDescent="0.25">
      <c r="E102" s="6"/>
      <c r="F102" s="10"/>
      <c r="G102" s="11"/>
      <c r="H102" s="12"/>
    </row>
    <row r="103" spans="5:8" hidden="1" x14ac:dyDescent="0.25">
      <c r="E103" s="6"/>
      <c r="F103" s="13"/>
      <c r="G103" s="14"/>
      <c r="H103" s="15"/>
    </row>
    <row r="104" spans="5:8" hidden="1" x14ac:dyDescent="0.25">
      <c r="F104" s="16"/>
      <c r="G104" s="16"/>
      <c r="H104" s="16"/>
    </row>
    <row r="105" spans="5:8" hidden="1" x14ac:dyDescent="0.25">
      <c r="E105" s="2"/>
      <c r="F105" s="3">
        <f>SUM(F106:F109)</f>
        <v>0</v>
      </c>
      <c r="G105" s="3">
        <f>SUM(G106:G109)</f>
        <v>0</v>
      </c>
      <c r="H105" s="3">
        <f>SUM(H106:H109)</f>
        <v>0</v>
      </c>
    </row>
    <row r="106" spans="5:8" hidden="1" x14ac:dyDescent="0.25">
      <c r="E106" s="6"/>
      <c r="F106" s="7"/>
      <c r="G106" s="8"/>
      <c r="H106" s="9"/>
    </row>
    <row r="107" spans="5:8" hidden="1" x14ac:dyDescent="0.25">
      <c r="E107" s="6"/>
      <c r="F107" s="10"/>
      <c r="G107" s="11"/>
      <c r="H107" s="12"/>
    </row>
    <row r="108" spans="5:8" hidden="1" x14ac:dyDescent="0.25">
      <c r="E108" s="6"/>
      <c r="F108" s="10"/>
      <c r="G108" s="11"/>
      <c r="H108" s="12"/>
    </row>
    <row r="109" spans="5:8" hidden="1" x14ac:dyDescent="0.25">
      <c r="E109" s="6"/>
      <c r="F109" s="13"/>
      <c r="G109" s="14"/>
      <c r="H109" s="15"/>
    </row>
    <row r="110" spans="5:8" hidden="1" x14ac:dyDescent="0.25">
      <c r="F110" s="16"/>
      <c r="G110" s="16"/>
      <c r="H110" s="16"/>
    </row>
    <row r="111" spans="5:8" hidden="1" x14ac:dyDescent="0.25">
      <c r="E111" s="2"/>
      <c r="F111" s="3">
        <f>SUM(F112:F115)</f>
        <v>0</v>
      </c>
      <c r="G111" s="3">
        <f>SUM(G112:G115)</f>
        <v>0</v>
      </c>
      <c r="H111" s="3">
        <f>SUM(H112:H115)</f>
        <v>0</v>
      </c>
    </row>
    <row r="112" spans="5:8" hidden="1" x14ac:dyDescent="0.25">
      <c r="E112" s="6"/>
      <c r="F112" s="7"/>
      <c r="G112" s="8"/>
      <c r="H112" s="9"/>
    </row>
    <row r="113" spans="5:8" hidden="1" x14ac:dyDescent="0.25">
      <c r="E113" s="6"/>
      <c r="F113" s="10"/>
      <c r="G113" s="11"/>
      <c r="H113" s="12"/>
    </row>
    <row r="114" spans="5:8" hidden="1" x14ac:dyDescent="0.25">
      <c r="E114" s="6"/>
      <c r="F114" s="10"/>
      <c r="G114" s="11"/>
      <c r="H114" s="12"/>
    </row>
    <row r="115" spans="5:8" hidden="1" x14ac:dyDescent="0.25">
      <c r="E115" s="6"/>
      <c r="F115" s="13"/>
      <c r="G115" s="14"/>
      <c r="H115" s="15"/>
    </row>
    <row r="116" spans="5:8" x14ac:dyDescent="0.25">
      <c r="E116" s="17" t="s">
        <v>99</v>
      </c>
      <c r="F116" s="18">
        <f>SUM(F45)</f>
        <v>7086000</v>
      </c>
      <c r="G116" s="18">
        <f>SUM(G45)</f>
        <v>4892000</v>
      </c>
      <c r="H116" s="18">
        <f>SUM(H45)</f>
        <v>5112000</v>
      </c>
    </row>
    <row r="117" spans="5:8" x14ac:dyDescent="0.25">
      <c r="F117" s="21"/>
      <c r="G117" s="21"/>
      <c r="H117" s="21"/>
    </row>
    <row r="118" spans="5:8" x14ac:dyDescent="0.25">
      <c r="F118" s="21"/>
      <c r="G118" s="21"/>
      <c r="H118" s="21"/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5" max="7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E1:I248"/>
  <sheetViews>
    <sheetView showGridLines="0" topLeftCell="A51" workbookViewId="0">
      <selection activeCell="M49" sqref="M49"/>
    </sheetView>
  </sheetViews>
  <sheetFormatPr defaultRowHeight="13.2" x14ac:dyDescent="0.25"/>
  <cols>
    <col min="1" max="4" width="1.77734375" customWidth="1"/>
    <col min="5" max="5" width="71" bestFit="1" customWidth="1"/>
    <col min="6" max="8" width="14.21875" bestFit="1" customWidth="1"/>
  </cols>
  <sheetData>
    <row r="1" spans="5:8" ht="14.55" customHeight="1" x14ac:dyDescent="0.3">
      <c r="E1" s="49" t="s">
        <v>0</v>
      </c>
      <c r="F1" s="49"/>
      <c r="G1" s="49"/>
      <c r="H1" s="49"/>
    </row>
    <row r="2" spans="5:8" x14ac:dyDescent="0.25">
      <c r="E2" s="50" t="s">
        <v>1</v>
      </c>
      <c r="F2" s="50"/>
      <c r="G2" s="50"/>
      <c r="H2" s="50"/>
    </row>
    <row r="3" spans="5:8" ht="26.4" x14ac:dyDescent="0.25">
      <c r="E3" s="22" t="s">
        <v>59</v>
      </c>
      <c r="F3" s="1" t="s">
        <v>3</v>
      </c>
      <c r="G3" s="1" t="s">
        <v>4</v>
      </c>
      <c r="H3" s="1" t="s">
        <v>5</v>
      </c>
    </row>
    <row r="4" spans="5:8" ht="13.8" x14ac:dyDescent="0.25">
      <c r="E4" s="23" t="s">
        <v>6</v>
      </c>
      <c r="F4" s="24" t="s">
        <v>7</v>
      </c>
      <c r="G4" s="24" t="s">
        <v>7</v>
      </c>
      <c r="H4" s="24" t="s">
        <v>7</v>
      </c>
    </row>
    <row r="5" spans="5:8" ht="13.8" x14ac:dyDescent="0.3">
      <c r="E5" s="25" t="s">
        <v>8</v>
      </c>
      <c r="F5" s="3">
        <v>46412000</v>
      </c>
      <c r="G5" s="3">
        <v>49401000</v>
      </c>
      <c r="H5" s="3">
        <v>49199000</v>
      </c>
    </row>
    <row r="6" spans="5:8" ht="13.8" x14ac:dyDescent="0.3">
      <c r="E6" s="25" t="s">
        <v>9</v>
      </c>
      <c r="F6" s="3"/>
      <c r="G6" s="3"/>
      <c r="H6" s="3"/>
    </row>
    <row r="7" spans="5:8" ht="13.8" x14ac:dyDescent="0.25">
      <c r="E7" s="23" t="s">
        <v>10</v>
      </c>
      <c r="F7" s="4">
        <f>SUM(F8:F19)</f>
        <v>64193000</v>
      </c>
      <c r="G7" s="4">
        <f>SUM(G8:G19)</f>
        <v>28913000</v>
      </c>
      <c r="H7" s="4">
        <f>SUM(H8:H19)</f>
        <v>30015000</v>
      </c>
    </row>
    <row r="8" spans="5:8" ht="13.8" x14ac:dyDescent="0.3">
      <c r="E8" s="26" t="s">
        <v>11</v>
      </c>
      <c r="F8" s="11">
        <v>21501000</v>
      </c>
      <c r="G8" s="11">
        <v>13913000</v>
      </c>
      <c r="H8" s="11">
        <v>14343000</v>
      </c>
    </row>
    <row r="9" spans="5:8" ht="13.8" x14ac:dyDescent="0.3">
      <c r="E9" s="26" t="s">
        <v>12</v>
      </c>
      <c r="F9" s="11"/>
      <c r="G9" s="11"/>
      <c r="H9" s="11"/>
    </row>
    <row r="10" spans="5:8" ht="13.8" x14ac:dyDescent="0.3">
      <c r="E10" s="26" t="s">
        <v>13</v>
      </c>
      <c r="F10" s="19"/>
      <c r="G10" s="19"/>
      <c r="H10" s="19"/>
    </row>
    <row r="11" spans="5:8" ht="13.8" x14ac:dyDescent="0.3">
      <c r="E11" s="26" t="s">
        <v>14</v>
      </c>
      <c r="F11" s="11">
        <v>42692000</v>
      </c>
      <c r="G11" s="11">
        <v>15000000</v>
      </c>
      <c r="H11" s="11">
        <v>15672000</v>
      </c>
    </row>
    <row r="12" spans="5:8" ht="13.8" x14ac:dyDescent="0.3">
      <c r="E12" s="26" t="s">
        <v>15</v>
      </c>
      <c r="F12" s="19"/>
      <c r="G12" s="19"/>
      <c r="H12" s="19"/>
    </row>
    <row r="13" spans="5:8" ht="13.8" x14ac:dyDescent="0.3">
      <c r="E13" s="26" t="s">
        <v>16</v>
      </c>
      <c r="F13" s="19"/>
      <c r="G13" s="19"/>
      <c r="H13" s="19"/>
    </row>
    <row r="14" spans="5:8" ht="13.8" x14ac:dyDescent="0.3">
      <c r="E14" s="26" t="s">
        <v>17</v>
      </c>
      <c r="F14" s="19"/>
      <c r="G14" s="19"/>
      <c r="H14" s="19"/>
    </row>
    <row r="15" spans="5:8" ht="13.8" x14ac:dyDescent="0.3">
      <c r="E15" s="26" t="s">
        <v>18</v>
      </c>
      <c r="F15" s="11"/>
      <c r="G15" s="11"/>
      <c r="H15" s="11"/>
    </row>
    <row r="16" spans="5:8" ht="13.8" x14ac:dyDescent="0.3">
      <c r="E16" s="26" t="s">
        <v>19</v>
      </c>
      <c r="F16" s="11"/>
      <c r="G16" s="11"/>
      <c r="H16" s="11"/>
    </row>
    <row r="17" spans="5:8" ht="13.8" x14ac:dyDescent="0.3">
      <c r="E17" s="26" t="s">
        <v>20</v>
      </c>
      <c r="F17" s="19"/>
      <c r="G17" s="19"/>
      <c r="H17" s="19"/>
    </row>
    <row r="18" spans="5:8" ht="13.8" x14ac:dyDescent="0.3">
      <c r="E18" s="26" t="s">
        <v>21</v>
      </c>
      <c r="F18" s="11"/>
      <c r="G18" s="11"/>
      <c r="H18" s="11"/>
    </row>
    <row r="19" spans="5:8" ht="13.8" x14ac:dyDescent="0.3">
      <c r="E19" s="26" t="s">
        <v>22</v>
      </c>
      <c r="F19" s="11"/>
      <c r="G19" s="11"/>
      <c r="H19" s="11"/>
    </row>
    <row r="20" spans="5:8" ht="13.8" x14ac:dyDescent="0.25">
      <c r="E20" s="23" t="s">
        <v>23</v>
      </c>
      <c r="F20" s="3">
        <f>SUM(F21:F29)</f>
        <v>4215000</v>
      </c>
      <c r="G20" s="3">
        <f>SUM(G21:G29)</f>
        <v>3000000</v>
      </c>
      <c r="H20" s="3">
        <f>SUM(H21:H29)</f>
        <v>3138000</v>
      </c>
    </row>
    <row r="21" spans="5:8" ht="13.8" x14ac:dyDescent="0.3">
      <c r="E21" s="26" t="s">
        <v>24</v>
      </c>
      <c r="F21" s="19">
        <v>3000000</v>
      </c>
      <c r="G21" s="19">
        <v>3000000</v>
      </c>
      <c r="H21" s="19">
        <v>3138000</v>
      </c>
    </row>
    <row r="22" spans="5:8" ht="13.8" x14ac:dyDescent="0.3">
      <c r="E22" s="26" t="s">
        <v>25</v>
      </c>
      <c r="F22" s="27"/>
      <c r="G22" s="27"/>
      <c r="H22" s="27"/>
    </row>
    <row r="23" spans="5:8" ht="13.8" x14ac:dyDescent="0.3">
      <c r="E23" s="26" t="s">
        <v>26</v>
      </c>
      <c r="F23" s="11">
        <v>1215000</v>
      </c>
      <c r="G23" s="11"/>
      <c r="H23" s="11"/>
    </row>
    <row r="24" spans="5:8" ht="13.8" x14ac:dyDescent="0.3">
      <c r="E24" s="26" t="s">
        <v>27</v>
      </c>
      <c r="F24" s="11"/>
      <c r="G24" s="11"/>
      <c r="H24" s="11"/>
    </row>
    <row r="25" spans="5:8" ht="13.8" x14ac:dyDescent="0.3">
      <c r="E25" s="26" t="s">
        <v>28</v>
      </c>
      <c r="F25" s="19"/>
      <c r="G25" s="19"/>
      <c r="H25" s="19"/>
    </row>
    <row r="26" spans="5:8" ht="13.8" x14ac:dyDescent="0.3">
      <c r="E26" s="26" t="s">
        <v>29</v>
      </c>
      <c r="F26" s="11"/>
      <c r="G26" s="11"/>
      <c r="H26" s="11"/>
    </row>
    <row r="27" spans="5:8" ht="13.8" x14ac:dyDescent="0.3">
      <c r="E27" s="26" t="s">
        <v>30</v>
      </c>
      <c r="F27" s="11"/>
      <c r="G27" s="11"/>
      <c r="H27" s="11"/>
    </row>
    <row r="28" spans="5:8" ht="13.8" x14ac:dyDescent="0.3">
      <c r="E28" s="26" t="s">
        <v>31</v>
      </c>
      <c r="F28" s="19"/>
      <c r="G28" s="19"/>
      <c r="H28" s="19"/>
    </row>
    <row r="29" spans="5:8" ht="13.8" x14ac:dyDescent="0.3">
      <c r="E29" s="26" t="s">
        <v>32</v>
      </c>
      <c r="F29" s="11"/>
      <c r="G29" s="11"/>
      <c r="H29" s="11"/>
    </row>
    <row r="30" spans="5:8" ht="13.8" x14ac:dyDescent="0.25">
      <c r="E30" s="28" t="s">
        <v>33</v>
      </c>
      <c r="F30" s="18">
        <f>+F5+F6+F7+F20</f>
        <v>114820000</v>
      </c>
      <c r="G30" s="18">
        <f>+G5+G6+G7+G20</f>
        <v>81314000</v>
      </c>
      <c r="H30" s="18">
        <f>+H5+H6+H7+H20</f>
        <v>82352000</v>
      </c>
    </row>
    <row r="31" spans="5:8" ht="13.8" x14ac:dyDescent="0.25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3.8" x14ac:dyDescent="0.25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ht="13.8" x14ac:dyDescent="0.3">
      <c r="E33" s="26" t="s">
        <v>18</v>
      </c>
      <c r="F33" s="11"/>
      <c r="G33" s="11"/>
      <c r="H33" s="11"/>
    </row>
    <row r="34" spans="5:8" ht="13.8" x14ac:dyDescent="0.3">
      <c r="E34" s="26" t="s">
        <v>36</v>
      </c>
      <c r="F34" s="11"/>
      <c r="G34" s="11"/>
      <c r="H34" s="11"/>
    </row>
    <row r="35" spans="5:8" ht="13.8" x14ac:dyDescent="0.3">
      <c r="E35" s="26" t="s">
        <v>37</v>
      </c>
      <c r="F35" s="11"/>
      <c r="G35" s="11"/>
      <c r="H35" s="11"/>
    </row>
    <row r="36" spans="5:8" ht="13.8" x14ac:dyDescent="0.3">
      <c r="E36" s="26" t="s">
        <v>38</v>
      </c>
      <c r="F36" s="11"/>
      <c r="G36" s="11"/>
      <c r="H36" s="11"/>
    </row>
    <row r="37" spans="5:8" ht="13.8" x14ac:dyDescent="0.3">
      <c r="E37" s="26" t="s">
        <v>19</v>
      </c>
      <c r="F37" s="11"/>
      <c r="G37" s="11"/>
      <c r="H37" s="11"/>
    </row>
    <row r="38" spans="5:8" ht="13.8" x14ac:dyDescent="0.3">
      <c r="E38" s="26" t="s">
        <v>39</v>
      </c>
      <c r="F38" s="11"/>
      <c r="G38" s="11"/>
      <c r="H38" s="11"/>
    </row>
    <row r="39" spans="5:8" ht="13.8" x14ac:dyDescent="0.25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.8" x14ac:dyDescent="0.3">
      <c r="E40" s="26" t="s">
        <v>25</v>
      </c>
      <c r="F40" s="19"/>
      <c r="G40" s="19"/>
      <c r="H40" s="19"/>
    </row>
    <row r="41" spans="5:8" ht="13.8" x14ac:dyDescent="0.25">
      <c r="E41" s="29" t="s">
        <v>40</v>
      </c>
      <c r="F41" s="30">
        <f>+F32+F39</f>
        <v>0</v>
      </c>
      <c r="G41" s="30">
        <f>+G32+G39</f>
        <v>0</v>
      </c>
      <c r="H41" s="30">
        <f>+H32+H39</f>
        <v>0</v>
      </c>
    </row>
    <row r="42" spans="5:8" ht="13.8" x14ac:dyDescent="0.25">
      <c r="E42" s="29" t="s">
        <v>41</v>
      </c>
      <c r="F42" s="30">
        <f>+F30+F41</f>
        <v>114820000</v>
      </c>
      <c r="G42" s="30">
        <f>+G30+G41</f>
        <v>81314000</v>
      </c>
      <c r="H42" s="30">
        <f>+H30+H41</f>
        <v>82352000</v>
      </c>
    </row>
    <row r="43" spans="5:8" x14ac:dyDescent="0.25">
      <c r="F43" s="21"/>
      <c r="G43" s="21"/>
      <c r="H43" s="21"/>
    </row>
    <row r="44" spans="5:8" x14ac:dyDescent="0.25">
      <c r="E44" s="2" t="s">
        <v>96</v>
      </c>
      <c r="F44" s="3"/>
      <c r="G44" s="3"/>
      <c r="H44" s="3"/>
    </row>
    <row r="45" spans="5:8" x14ac:dyDescent="0.25">
      <c r="E45" s="2" t="s">
        <v>97</v>
      </c>
      <c r="F45" s="4">
        <f>SUM(F47,F62,F68,F77)</f>
        <v>2467000</v>
      </c>
      <c r="G45" s="4">
        <f>SUM(G47,G62,G68,G77)</f>
        <v>2575000</v>
      </c>
      <c r="H45" s="4">
        <f>SUM(H47,H62,H68,H77)</f>
        <v>2691000</v>
      </c>
    </row>
    <row r="46" spans="5:8" x14ac:dyDescent="0.25">
      <c r="E46" s="5" t="s">
        <v>98</v>
      </c>
      <c r="F46" s="3"/>
      <c r="G46" s="3"/>
      <c r="H46" s="3"/>
    </row>
    <row r="47" spans="5:8" x14ac:dyDescent="0.25">
      <c r="E47" s="2" t="s">
        <v>100</v>
      </c>
      <c r="F47" s="3">
        <f>SUM(F48:F59)</f>
        <v>0</v>
      </c>
      <c r="G47" s="3">
        <f>SUM(G48:G59)</f>
        <v>0</v>
      </c>
      <c r="H47" s="3">
        <f>SUM(H48:H59)</f>
        <v>0</v>
      </c>
    </row>
    <row r="48" spans="5:8" x14ac:dyDescent="0.25">
      <c r="E48" s="6" t="s">
        <v>121</v>
      </c>
      <c r="F48" s="7"/>
      <c r="G48" s="8"/>
      <c r="H48" s="9"/>
    </row>
    <row r="49" spans="5:8" x14ac:dyDescent="0.25">
      <c r="E49" s="6" t="s">
        <v>101</v>
      </c>
      <c r="F49" s="10"/>
      <c r="G49" s="11"/>
      <c r="H49" s="12"/>
    </row>
    <row r="50" spans="5:8" x14ac:dyDescent="0.25">
      <c r="E50" s="6" t="s">
        <v>102</v>
      </c>
      <c r="F50" s="10"/>
      <c r="G50" s="11"/>
      <c r="H50" s="12"/>
    </row>
    <row r="51" spans="5:8" x14ac:dyDescent="0.25">
      <c r="E51" s="31" t="s">
        <v>103</v>
      </c>
      <c r="F51" s="16"/>
      <c r="G51" s="16"/>
      <c r="H51" s="32"/>
    </row>
    <row r="52" spans="5:8" x14ac:dyDescent="0.25">
      <c r="E52" s="31" t="s">
        <v>104</v>
      </c>
      <c r="F52" s="11"/>
      <c r="G52" s="11"/>
      <c r="H52" s="12"/>
    </row>
    <row r="53" spans="5:8" x14ac:dyDescent="0.25">
      <c r="E53" s="31" t="s">
        <v>105</v>
      </c>
      <c r="F53" s="11"/>
      <c r="G53" s="11"/>
      <c r="H53" s="12"/>
    </row>
    <row r="54" spans="5:8" x14ac:dyDescent="0.25">
      <c r="E54" s="31" t="s">
        <v>106</v>
      </c>
      <c r="F54" s="11"/>
      <c r="G54" s="11"/>
      <c r="H54" s="12"/>
    </row>
    <row r="55" spans="5:8" x14ac:dyDescent="0.25">
      <c r="E55" s="31" t="s">
        <v>107</v>
      </c>
      <c r="F55" s="16"/>
      <c r="G55" s="16"/>
      <c r="H55" s="32"/>
    </row>
    <row r="56" spans="5:8" x14ac:dyDescent="0.25">
      <c r="E56" s="31" t="s">
        <v>108</v>
      </c>
      <c r="F56" s="3"/>
      <c r="G56" s="3"/>
      <c r="H56" s="33"/>
    </row>
    <row r="57" spans="5:8" x14ac:dyDescent="0.25">
      <c r="E57" s="31" t="s">
        <v>123</v>
      </c>
      <c r="F57" s="34"/>
      <c r="G57" s="3"/>
      <c r="H57" s="33"/>
    </row>
    <row r="58" spans="5:8" x14ac:dyDescent="0.25">
      <c r="E58" s="6" t="s">
        <v>122</v>
      </c>
      <c r="F58" s="34"/>
      <c r="G58" s="3"/>
      <c r="H58" s="33"/>
    </row>
    <row r="59" spans="5:8" x14ac:dyDescent="0.25">
      <c r="E59" s="6" t="s">
        <v>124</v>
      </c>
      <c r="F59" s="13"/>
      <c r="G59" s="14"/>
      <c r="H59" s="15"/>
    </row>
    <row r="60" spans="5:8" x14ac:dyDescent="0.25">
      <c r="E60" s="6"/>
      <c r="F60" s="11"/>
      <c r="G60" s="11"/>
      <c r="H60" s="8"/>
    </row>
    <row r="61" spans="5:8" x14ac:dyDescent="0.25">
      <c r="F61" s="11"/>
      <c r="G61" s="11"/>
      <c r="H61" s="11"/>
    </row>
    <row r="62" spans="5:8" x14ac:dyDescent="0.25">
      <c r="E62" s="2" t="s">
        <v>109</v>
      </c>
      <c r="F62" s="35">
        <f>SUM(F63:F66)</f>
        <v>0</v>
      </c>
      <c r="G62" s="35">
        <f t="shared" ref="G62:H62" si="0">SUM(G63:G66)</f>
        <v>0</v>
      </c>
      <c r="H62" s="35">
        <f t="shared" si="0"/>
        <v>0</v>
      </c>
    </row>
    <row r="63" spans="5:8" x14ac:dyDescent="0.25">
      <c r="E63" s="31" t="s">
        <v>110</v>
      </c>
      <c r="F63" s="16"/>
      <c r="G63" s="16"/>
      <c r="H63" s="32"/>
    </row>
    <row r="64" spans="5:8" x14ac:dyDescent="0.25">
      <c r="E64" s="31" t="s">
        <v>111</v>
      </c>
      <c r="F64" s="3"/>
      <c r="G64" s="3"/>
      <c r="H64" s="33"/>
    </row>
    <row r="65" spans="5:9" x14ac:dyDescent="0.25">
      <c r="E65" s="31" t="s">
        <v>125</v>
      </c>
      <c r="F65" s="11"/>
      <c r="G65" s="11"/>
      <c r="H65" s="12"/>
    </row>
    <row r="66" spans="5:9" x14ac:dyDescent="0.25">
      <c r="E66" s="31" t="s">
        <v>126</v>
      </c>
      <c r="F66" s="13"/>
      <c r="G66" s="14"/>
      <c r="H66" s="15"/>
    </row>
    <row r="67" spans="5:9" x14ac:dyDescent="0.25">
      <c r="E67" s="6"/>
      <c r="F67" s="11"/>
      <c r="G67" s="11"/>
      <c r="H67" s="11"/>
    </row>
    <row r="68" spans="5:9" x14ac:dyDescent="0.25">
      <c r="E68" s="2" t="s">
        <v>112</v>
      </c>
      <c r="F68" s="36">
        <f>SUM(F69:F74)</f>
        <v>2467000</v>
      </c>
      <c r="G68" s="36">
        <f>SUM(G69:G74)</f>
        <v>2575000</v>
      </c>
      <c r="H68" s="36">
        <f t="shared" ref="H68" si="1">SUM(H69:H74)</f>
        <v>2691000</v>
      </c>
    </row>
    <row r="69" spans="5:9" x14ac:dyDescent="0.25">
      <c r="E69" s="31" t="s">
        <v>114</v>
      </c>
      <c r="F69" s="11"/>
      <c r="G69" s="11"/>
      <c r="H69" s="12"/>
    </row>
    <row r="70" spans="5:9" x14ac:dyDescent="0.25">
      <c r="E70" s="31" t="s">
        <v>113</v>
      </c>
      <c r="F70" s="11"/>
      <c r="G70" s="11"/>
      <c r="H70" s="12"/>
    </row>
    <row r="71" spans="5:9" x14ac:dyDescent="0.25">
      <c r="E71" s="6" t="s">
        <v>115</v>
      </c>
      <c r="F71" s="10"/>
      <c r="G71" s="11"/>
      <c r="H71" s="12"/>
    </row>
    <row r="72" spans="5:9" x14ac:dyDescent="0.25">
      <c r="E72" s="6" t="s">
        <v>116</v>
      </c>
      <c r="F72" s="10">
        <v>249000</v>
      </c>
      <c r="G72" s="11">
        <v>260000</v>
      </c>
      <c r="H72" s="12">
        <v>272000</v>
      </c>
    </row>
    <row r="73" spans="5:9" x14ac:dyDescent="0.25">
      <c r="E73" s="6" t="s">
        <v>117</v>
      </c>
      <c r="F73" s="10">
        <v>1964000</v>
      </c>
      <c r="G73" s="11">
        <v>2050000</v>
      </c>
      <c r="H73" s="12">
        <v>2142000</v>
      </c>
    </row>
    <row r="74" spans="5:9" x14ac:dyDescent="0.25">
      <c r="E74" s="31" t="s">
        <v>118</v>
      </c>
      <c r="F74" s="37">
        <v>254000</v>
      </c>
      <c r="G74" s="38">
        <v>265000</v>
      </c>
      <c r="H74" s="39">
        <v>277000</v>
      </c>
      <c r="I74" s="41"/>
    </row>
    <row r="75" spans="5:9" x14ac:dyDescent="0.25">
      <c r="E75" s="6"/>
      <c r="F75" s="40"/>
      <c r="G75" s="40"/>
      <c r="H75" s="40"/>
    </row>
    <row r="76" spans="5:9" x14ac:dyDescent="0.25">
      <c r="F76" s="11"/>
      <c r="G76" s="11"/>
      <c r="H76" s="11"/>
    </row>
    <row r="77" spans="5:9" x14ac:dyDescent="0.25">
      <c r="E77" s="2" t="s">
        <v>119</v>
      </c>
      <c r="F77" s="35">
        <f>SUM(F78)</f>
        <v>0</v>
      </c>
      <c r="G77" s="35">
        <f t="shared" ref="G77:H77" si="2">SUM(G78)</f>
        <v>0</v>
      </c>
      <c r="H77" s="35">
        <f t="shared" si="2"/>
        <v>0</v>
      </c>
    </row>
    <row r="78" spans="5:9" x14ac:dyDescent="0.25">
      <c r="E78" s="31" t="s">
        <v>120</v>
      </c>
      <c r="F78" s="42"/>
      <c r="G78" s="43"/>
      <c r="H78" s="44"/>
    </row>
    <row r="79" spans="5:9" x14ac:dyDescent="0.25">
      <c r="E79" s="6"/>
      <c r="F79" s="8"/>
      <c r="G79" s="8"/>
      <c r="H79" s="8"/>
    </row>
    <row r="80" spans="5:9" x14ac:dyDescent="0.25">
      <c r="E80" s="6"/>
      <c r="F80" s="16"/>
      <c r="G80" s="16"/>
      <c r="H80" s="16"/>
    </row>
    <row r="81" spans="5:8" hidden="1" x14ac:dyDescent="0.25">
      <c r="E81" s="6"/>
      <c r="F81" s="3">
        <f>SUM(F82:F85)</f>
        <v>0</v>
      </c>
      <c r="G81" s="3">
        <f>SUM(G82:G85)</f>
        <v>0</v>
      </c>
      <c r="H81" s="3">
        <f>SUM(H82:H85)</f>
        <v>0</v>
      </c>
    </row>
    <row r="82" spans="5:8" hidden="1" x14ac:dyDescent="0.25">
      <c r="E82" s="6"/>
      <c r="F82" s="7"/>
      <c r="G82" s="8"/>
      <c r="H82" s="9"/>
    </row>
    <row r="83" spans="5:8" hidden="1" x14ac:dyDescent="0.25">
      <c r="E83" s="6"/>
      <c r="F83" s="10"/>
      <c r="G83" s="11"/>
      <c r="H83" s="12"/>
    </row>
    <row r="84" spans="5:8" hidden="1" x14ac:dyDescent="0.25">
      <c r="E84" s="6"/>
      <c r="F84" s="10"/>
      <c r="G84" s="11"/>
      <c r="H84" s="12"/>
    </row>
    <row r="85" spans="5:8" hidden="1" x14ac:dyDescent="0.25">
      <c r="E85" s="6"/>
      <c r="F85" s="13"/>
      <c r="G85" s="14"/>
      <c r="H85" s="15"/>
    </row>
    <row r="86" spans="5:8" hidden="1" x14ac:dyDescent="0.25">
      <c r="F86" s="16"/>
      <c r="G86" s="16"/>
      <c r="H86" s="16"/>
    </row>
    <row r="87" spans="5:8" hidden="1" x14ac:dyDescent="0.25">
      <c r="E87" s="2"/>
      <c r="F87" s="3">
        <f>SUM(F88:F91)</f>
        <v>0</v>
      </c>
      <c r="G87" s="3">
        <f>SUM(G88:G91)</f>
        <v>0</v>
      </c>
      <c r="H87" s="3">
        <f>SUM(H88:H91)</f>
        <v>0</v>
      </c>
    </row>
    <row r="88" spans="5:8" hidden="1" x14ac:dyDescent="0.25">
      <c r="E88" s="6"/>
      <c r="F88" s="7"/>
      <c r="G88" s="8"/>
      <c r="H88" s="9"/>
    </row>
    <row r="89" spans="5:8" hidden="1" x14ac:dyDescent="0.25">
      <c r="E89" s="6"/>
      <c r="F89" s="10"/>
      <c r="G89" s="11"/>
      <c r="H89" s="12"/>
    </row>
    <row r="90" spans="5:8" hidden="1" x14ac:dyDescent="0.25">
      <c r="E90" s="6"/>
      <c r="F90" s="10"/>
      <c r="G90" s="11"/>
      <c r="H90" s="12"/>
    </row>
    <row r="91" spans="5:8" hidden="1" x14ac:dyDescent="0.25">
      <c r="E91" s="6"/>
      <c r="F91" s="13"/>
      <c r="G91" s="14"/>
      <c r="H91" s="15"/>
    </row>
    <row r="92" spans="5:8" hidden="1" x14ac:dyDescent="0.25">
      <c r="F92" s="16"/>
      <c r="G92" s="16"/>
      <c r="H92" s="16"/>
    </row>
    <row r="93" spans="5:8" hidden="1" x14ac:dyDescent="0.25">
      <c r="E93" s="2"/>
      <c r="F93" s="3">
        <f>SUM(F94:F97)</f>
        <v>0</v>
      </c>
      <c r="G93" s="3">
        <f>SUM(G94:G97)</f>
        <v>0</v>
      </c>
      <c r="H93" s="3">
        <f>SUM(H94:H97)</f>
        <v>0</v>
      </c>
    </row>
    <row r="94" spans="5:8" hidden="1" x14ac:dyDescent="0.25">
      <c r="E94" s="6"/>
      <c r="F94" s="7"/>
      <c r="G94" s="8"/>
      <c r="H94" s="9"/>
    </row>
    <row r="95" spans="5:8" hidden="1" x14ac:dyDescent="0.25">
      <c r="E95" s="6"/>
      <c r="F95" s="10"/>
      <c r="G95" s="11"/>
      <c r="H95" s="12"/>
    </row>
    <row r="96" spans="5:8" hidden="1" x14ac:dyDescent="0.25">
      <c r="E96" s="6"/>
      <c r="F96" s="10"/>
      <c r="G96" s="11"/>
      <c r="H96" s="12"/>
    </row>
    <row r="97" spans="5:8" hidden="1" x14ac:dyDescent="0.25">
      <c r="E97" s="6"/>
      <c r="F97" s="13"/>
      <c r="G97" s="14"/>
      <c r="H97" s="15"/>
    </row>
    <row r="98" spans="5:8" hidden="1" x14ac:dyDescent="0.25">
      <c r="F98" s="16"/>
      <c r="G98" s="16"/>
      <c r="H98" s="16"/>
    </row>
    <row r="99" spans="5:8" hidden="1" x14ac:dyDescent="0.25">
      <c r="E99" s="2"/>
      <c r="F99" s="3">
        <f>SUM(F100:F103)</f>
        <v>0</v>
      </c>
      <c r="G99" s="3">
        <f>SUM(G100:G103)</f>
        <v>0</v>
      </c>
      <c r="H99" s="3">
        <f>SUM(H100:H103)</f>
        <v>0</v>
      </c>
    </row>
    <row r="100" spans="5:8" hidden="1" x14ac:dyDescent="0.25">
      <c r="E100" s="6"/>
      <c r="F100" s="7"/>
      <c r="G100" s="8"/>
      <c r="H100" s="9"/>
    </row>
    <row r="101" spans="5:8" hidden="1" x14ac:dyDescent="0.25">
      <c r="E101" s="6"/>
      <c r="F101" s="10"/>
      <c r="G101" s="11"/>
      <c r="H101" s="12"/>
    </row>
    <row r="102" spans="5:8" hidden="1" x14ac:dyDescent="0.25">
      <c r="E102" s="6"/>
      <c r="F102" s="10"/>
      <c r="G102" s="11"/>
      <c r="H102" s="12"/>
    </row>
    <row r="103" spans="5:8" hidden="1" x14ac:dyDescent="0.25">
      <c r="E103" s="6"/>
      <c r="F103" s="13"/>
      <c r="G103" s="14"/>
      <c r="H103" s="15"/>
    </row>
    <row r="104" spans="5:8" hidden="1" x14ac:dyDescent="0.25">
      <c r="F104" s="16"/>
      <c r="G104" s="16"/>
      <c r="H104" s="16"/>
    </row>
    <row r="105" spans="5:8" hidden="1" x14ac:dyDescent="0.25">
      <c r="E105" s="2"/>
      <c r="F105" s="3">
        <f>SUM(F106:F109)</f>
        <v>0</v>
      </c>
      <c r="G105" s="3">
        <f>SUM(G106:G109)</f>
        <v>0</v>
      </c>
      <c r="H105" s="3">
        <f>SUM(H106:H109)</f>
        <v>0</v>
      </c>
    </row>
    <row r="106" spans="5:8" hidden="1" x14ac:dyDescent="0.25">
      <c r="E106" s="6"/>
      <c r="F106" s="7"/>
      <c r="G106" s="8"/>
      <c r="H106" s="9"/>
    </row>
    <row r="107" spans="5:8" hidden="1" x14ac:dyDescent="0.25">
      <c r="E107" s="6"/>
      <c r="F107" s="10"/>
      <c r="G107" s="11"/>
      <c r="H107" s="12"/>
    </row>
    <row r="108" spans="5:8" hidden="1" x14ac:dyDescent="0.25">
      <c r="E108" s="6"/>
      <c r="F108" s="10"/>
      <c r="G108" s="11"/>
      <c r="H108" s="12"/>
    </row>
    <row r="109" spans="5:8" hidden="1" x14ac:dyDescent="0.25">
      <c r="E109" s="6"/>
      <c r="F109" s="13"/>
      <c r="G109" s="14"/>
      <c r="H109" s="15"/>
    </row>
    <row r="110" spans="5:8" hidden="1" x14ac:dyDescent="0.25">
      <c r="F110" s="16"/>
      <c r="G110" s="16"/>
      <c r="H110" s="16"/>
    </row>
    <row r="111" spans="5:8" hidden="1" x14ac:dyDescent="0.25">
      <c r="E111" s="2"/>
      <c r="F111" s="3">
        <f>SUM(F112:F115)</f>
        <v>0</v>
      </c>
      <c r="G111" s="3">
        <f>SUM(G112:G115)</f>
        <v>0</v>
      </c>
      <c r="H111" s="3">
        <f>SUM(H112:H115)</f>
        <v>0</v>
      </c>
    </row>
    <row r="112" spans="5:8" hidden="1" x14ac:dyDescent="0.25">
      <c r="E112" s="6"/>
      <c r="F112" s="7"/>
      <c r="G112" s="8"/>
      <c r="H112" s="9"/>
    </row>
    <row r="113" spans="5:8" hidden="1" x14ac:dyDescent="0.25">
      <c r="E113" s="6"/>
      <c r="F113" s="10"/>
      <c r="G113" s="11"/>
      <c r="H113" s="12"/>
    </row>
    <row r="114" spans="5:8" hidden="1" x14ac:dyDescent="0.25">
      <c r="E114" s="6"/>
      <c r="F114" s="10"/>
      <c r="G114" s="11"/>
      <c r="H114" s="12"/>
    </row>
    <row r="115" spans="5:8" hidden="1" x14ac:dyDescent="0.25">
      <c r="E115" s="6"/>
      <c r="F115" s="13"/>
      <c r="G115" s="14"/>
      <c r="H115" s="15"/>
    </row>
    <row r="116" spans="5:8" x14ac:dyDescent="0.25">
      <c r="E116" s="17" t="s">
        <v>99</v>
      </c>
      <c r="F116" s="18">
        <f>SUM(F45)</f>
        <v>2467000</v>
      </c>
      <c r="G116" s="18">
        <f>SUM(G45)</f>
        <v>2575000</v>
      </c>
      <c r="H116" s="18">
        <f>SUM(H45)</f>
        <v>2691000</v>
      </c>
    </row>
    <row r="117" spans="5:8" x14ac:dyDescent="0.25">
      <c r="F117" s="21"/>
      <c r="G117" s="21"/>
      <c r="H117" s="21"/>
    </row>
    <row r="118" spans="5:8" x14ac:dyDescent="0.25">
      <c r="F118" s="21"/>
      <c r="G118" s="21"/>
      <c r="H118" s="21"/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5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1:I248"/>
  <sheetViews>
    <sheetView showGridLines="0" topLeftCell="A59" workbookViewId="0">
      <selection activeCell="M49" sqref="M49"/>
    </sheetView>
  </sheetViews>
  <sheetFormatPr defaultRowHeight="13.2" x14ac:dyDescent="0.25"/>
  <cols>
    <col min="1" max="4" width="1.77734375" customWidth="1"/>
    <col min="5" max="5" width="71" bestFit="1" customWidth="1"/>
    <col min="6" max="8" width="14.21875" bestFit="1" customWidth="1"/>
  </cols>
  <sheetData>
    <row r="1" spans="5:8" ht="14.55" customHeight="1" x14ac:dyDescent="0.3">
      <c r="E1" s="49" t="s">
        <v>0</v>
      </c>
      <c r="F1" s="49"/>
      <c r="G1" s="49"/>
      <c r="H1" s="49"/>
    </row>
    <row r="2" spans="5:8" x14ac:dyDescent="0.25">
      <c r="E2" s="50" t="s">
        <v>1</v>
      </c>
      <c r="F2" s="50"/>
      <c r="G2" s="50"/>
      <c r="H2" s="50"/>
    </row>
    <row r="3" spans="5:8" ht="26.4" x14ac:dyDescent="0.25">
      <c r="E3" s="22" t="s">
        <v>42</v>
      </c>
      <c r="F3" s="1" t="s">
        <v>3</v>
      </c>
      <c r="G3" s="1" t="s">
        <v>4</v>
      </c>
      <c r="H3" s="1" t="s">
        <v>5</v>
      </c>
    </row>
    <row r="4" spans="5:8" ht="13.8" x14ac:dyDescent="0.25">
      <c r="E4" s="23" t="s">
        <v>6</v>
      </c>
      <c r="F4" s="24" t="s">
        <v>7</v>
      </c>
      <c r="G4" s="24" t="s">
        <v>7</v>
      </c>
      <c r="H4" s="24" t="s">
        <v>7</v>
      </c>
    </row>
    <row r="5" spans="5:8" ht="13.8" x14ac:dyDescent="0.3">
      <c r="E5" s="25" t="s">
        <v>8</v>
      </c>
      <c r="F5" s="3">
        <v>630083000</v>
      </c>
      <c r="G5" s="3">
        <v>673836000</v>
      </c>
      <c r="H5" s="3">
        <v>714434000</v>
      </c>
    </row>
    <row r="6" spans="5:8" ht="13.8" x14ac:dyDescent="0.3">
      <c r="E6" s="25" t="s">
        <v>9</v>
      </c>
      <c r="F6" s="3"/>
      <c r="G6" s="3"/>
      <c r="H6" s="3"/>
    </row>
    <row r="7" spans="5:8" ht="13.8" x14ac:dyDescent="0.25">
      <c r="E7" s="23" t="s">
        <v>10</v>
      </c>
      <c r="F7" s="4">
        <f>SUM(F8:F19)</f>
        <v>573013000</v>
      </c>
      <c r="G7" s="4">
        <f>SUM(G8:G19)</f>
        <v>394955000</v>
      </c>
      <c r="H7" s="4">
        <f>SUM(H8:H19)</f>
        <v>411764000</v>
      </c>
    </row>
    <row r="8" spans="5:8" ht="13.8" x14ac:dyDescent="0.3">
      <c r="E8" s="26" t="s">
        <v>11</v>
      </c>
      <c r="F8" s="11">
        <v>290379000</v>
      </c>
      <c r="G8" s="11">
        <v>304217000</v>
      </c>
      <c r="H8" s="11">
        <v>318642000</v>
      </c>
    </row>
    <row r="9" spans="5:8" ht="13.8" x14ac:dyDescent="0.3">
      <c r="E9" s="26" t="s">
        <v>12</v>
      </c>
      <c r="F9" s="11"/>
      <c r="G9" s="11"/>
      <c r="H9" s="11"/>
    </row>
    <row r="10" spans="5:8" ht="13.8" x14ac:dyDescent="0.3">
      <c r="E10" s="26" t="s">
        <v>13</v>
      </c>
      <c r="F10" s="19"/>
      <c r="G10" s="19"/>
      <c r="H10" s="19"/>
    </row>
    <row r="11" spans="5:8" ht="13.8" x14ac:dyDescent="0.3">
      <c r="E11" s="26" t="s">
        <v>14</v>
      </c>
      <c r="F11" s="11"/>
      <c r="G11" s="11"/>
      <c r="H11" s="11"/>
    </row>
    <row r="12" spans="5:8" ht="13.8" x14ac:dyDescent="0.3">
      <c r="E12" s="26" t="s">
        <v>15</v>
      </c>
      <c r="F12" s="19"/>
      <c r="G12" s="19"/>
      <c r="H12" s="19"/>
    </row>
    <row r="13" spans="5:8" ht="13.8" x14ac:dyDescent="0.3">
      <c r="E13" s="26" t="s">
        <v>16</v>
      </c>
      <c r="F13" s="19">
        <v>2859000</v>
      </c>
      <c r="G13" s="19">
        <v>2988000</v>
      </c>
      <c r="H13" s="19">
        <v>3122000</v>
      </c>
    </row>
    <row r="14" spans="5:8" ht="13.8" x14ac:dyDescent="0.3">
      <c r="E14" s="26" t="s">
        <v>17</v>
      </c>
      <c r="F14" s="19"/>
      <c r="G14" s="19"/>
      <c r="H14" s="19"/>
    </row>
    <row r="15" spans="5:8" ht="13.8" x14ac:dyDescent="0.3">
      <c r="E15" s="26" t="s">
        <v>18</v>
      </c>
      <c r="F15" s="11"/>
      <c r="G15" s="11"/>
      <c r="H15" s="11"/>
    </row>
    <row r="16" spans="5:8" ht="13.8" x14ac:dyDescent="0.3">
      <c r="E16" s="26" t="s">
        <v>19</v>
      </c>
      <c r="F16" s="11">
        <v>150000000</v>
      </c>
      <c r="G16" s="11">
        <v>87750000</v>
      </c>
      <c r="H16" s="11">
        <v>90000000</v>
      </c>
    </row>
    <row r="17" spans="5:8" ht="13.8" x14ac:dyDescent="0.3">
      <c r="E17" s="26" t="s">
        <v>20</v>
      </c>
      <c r="F17" s="19">
        <v>129775000</v>
      </c>
      <c r="G17" s="19"/>
      <c r="H17" s="19"/>
    </row>
    <row r="18" spans="5:8" ht="13.8" x14ac:dyDescent="0.3">
      <c r="E18" s="26" t="s">
        <v>21</v>
      </c>
      <c r="F18" s="11"/>
      <c r="G18" s="11"/>
      <c r="H18" s="11"/>
    </row>
    <row r="19" spans="5:8" ht="13.8" x14ac:dyDescent="0.3">
      <c r="E19" s="26" t="s">
        <v>22</v>
      </c>
      <c r="F19" s="11"/>
      <c r="G19" s="11"/>
      <c r="H19" s="11"/>
    </row>
    <row r="20" spans="5:8" ht="13.8" x14ac:dyDescent="0.25">
      <c r="E20" s="23" t="s">
        <v>23</v>
      </c>
      <c r="F20" s="3">
        <f>SUM(F21:F29)</f>
        <v>5769000</v>
      </c>
      <c r="G20" s="3">
        <f>SUM(G21:G29)</f>
        <v>1950000</v>
      </c>
      <c r="H20" s="3">
        <f>SUM(H21:H29)</f>
        <v>2088000</v>
      </c>
    </row>
    <row r="21" spans="5:8" ht="13.8" x14ac:dyDescent="0.3">
      <c r="E21" s="26" t="s">
        <v>24</v>
      </c>
      <c r="F21" s="19">
        <v>1950000</v>
      </c>
      <c r="G21" s="19">
        <v>1950000</v>
      </c>
      <c r="H21" s="19">
        <v>2088000</v>
      </c>
    </row>
    <row r="22" spans="5:8" ht="13.8" x14ac:dyDescent="0.3">
      <c r="E22" s="26" t="s">
        <v>25</v>
      </c>
      <c r="F22" s="27"/>
      <c r="G22" s="27"/>
      <c r="H22" s="27"/>
    </row>
    <row r="23" spans="5:8" ht="13.8" x14ac:dyDescent="0.3">
      <c r="E23" s="26" t="s">
        <v>26</v>
      </c>
      <c r="F23" s="11">
        <v>3819000</v>
      </c>
      <c r="G23" s="11"/>
      <c r="H23" s="11"/>
    </row>
    <row r="24" spans="5:8" ht="13.8" x14ac:dyDescent="0.3">
      <c r="E24" s="26" t="s">
        <v>27</v>
      </c>
      <c r="F24" s="11"/>
      <c r="G24" s="11"/>
      <c r="H24" s="11"/>
    </row>
    <row r="25" spans="5:8" ht="13.8" x14ac:dyDescent="0.3">
      <c r="E25" s="26" t="s">
        <v>28</v>
      </c>
      <c r="F25" s="19"/>
      <c r="G25" s="19"/>
      <c r="H25" s="19"/>
    </row>
    <row r="26" spans="5:8" ht="13.8" x14ac:dyDescent="0.3">
      <c r="E26" s="26" t="s">
        <v>29</v>
      </c>
      <c r="F26" s="11"/>
      <c r="G26" s="11"/>
      <c r="H26" s="11"/>
    </row>
    <row r="27" spans="5:8" ht="13.8" x14ac:dyDescent="0.3">
      <c r="E27" s="26" t="s">
        <v>30</v>
      </c>
      <c r="F27" s="11"/>
      <c r="G27" s="11"/>
      <c r="H27" s="11"/>
    </row>
    <row r="28" spans="5:8" ht="13.8" x14ac:dyDescent="0.3">
      <c r="E28" s="26" t="s">
        <v>31</v>
      </c>
      <c r="F28" s="19"/>
      <c r="G28" s="19"/>
      <c r="H28" s="19"/>
    </row>
    <row r="29" spans="5:8" ht="13.8" x14ac:dyDescent="0.3">
      <c r="E29" s="26" t="s">
        <v>32</v>
      </c>
      <c r="F29" s="11"/>
      <c r="G29" s="11"/>
      <c r="H29" s="11"/>
    </row>
    <row r="30" spans="5:8" ht="13.8" x14ac:dyDescent="0.25">
      <c r="E30" s="28" t="s">
        <v>33</v>
      </c>
      <c r="F30" s="18">
        <f>+F5+F6+F7+F20</f>
        <v>1208865000</v>
      </c>
      <c r="G30" s="18">
        <f>+G5+G6+G7+G20</f>
        <v>1070741000</v>
      </c>
      <c r="H30" s="18">
        <f>+H5+H6+H7+H20</f>
        <v>1128286000</v>
      </c>
    </row>
    <row r="31" spans="5:8" ht="13.8" x14ac:dyDescent="0.25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3.8" x14ac:dyDescent="0.25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ht="13.8" x14ac:dyDescent="0.3">
      <c r="E33" s="26" t="s">
        <v>18</v>
      </c>
      <c r="F33" s="11"/>
      <c r="G33" s="11"/>
      <c r="H33" s="11"/>
    </row>
    <row r="34" spans="5:8" ht="13.8" x14ac:dyDescent="0.3">
      <c r="E34" s="26" t="s">
        <v>36</v>
      </c>
      <c r="F34" s="11"/>
      <c r="G34" s="11"/>
      <c r="H34" s="11"/>
    </row>
    <row r="35" spans="5:8" ht="13.8" x14ac:dyDescent="0.3">
      <c r="E35" s="26" t="s">
        <v>37</v>
      </c>
      <c r="F35" s="11"/>
      <c r="G35" s="11"/>
      <c r="H35" s="11"/>
    </row>
    <row r="36" spans="5:8" ht="13.8" x14ac:dyDescent="0.3">
      <c r="E36" s="26" t="s">
        <v>38</v>
      </c>
      <c r="F36" s="11"/>
      <c r="G36" s="11"/>
      <c r="H36" s="11"/>
    </row>
    <row r="37" spans="5:8" ht="13.8" x14ac:dyDescent="0.3">
      <c r="E37" s="26" t="s">
        <v>19</v>
      </c>
      <c r="F37" s="11"/>
      <c r="G37" s="11"/>
      <c r="H37" s="11"/>
    </row>
    <row r="38" spans="5:8" ht="13.8" x14ac:dyDescent="0.3">
      <c r="E38" s="26" t="s">
        <v>39</v>
      </c>
      <c r="F38" s="11"/>
      <c r="G38" s="11"/>
      <c r="H38" s="11"/>
    </row>
    <row r="39" spans="5:8" ht="13.8" x14ac:dyDescent="0.25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.8" x14ac:dyDescent="0.3">
      <c r="E40" s="26" t="s">
        <v>25</v>
      </c>
      <c r="F40" s="19"/>
      <c r="G40" s="19"/>
      <c r="H40" s="19"/>
    </row>
    <row r="41" spans="5:8" ht="13.8" x14ac:dyDescent="0.25">
      <c r="E41" s="29" t="s">
        <v>40</v>
      </c>
      <c r="F41" s="30">
        <f>+F32+F39</f>
        <v>0</v>
      </c>
      <c r="G41" s="30">
        <f>+G32+G39</f>
        <v>0</v>
      </c>
      <c r="H41" s="30">
        <f>+H32+H39</f>
        <v>0</v>
      </c>
    </row>
    <row r="42" spans="5:8" ht="13.8" x14ac:dyDescent="0.25">
      <c r="E42" s="29" t="s">
        <v>41</v>
      </c>
      <c r="F42" s="30">
        <f>+F30+F41</f>
        <v>1208865000</v>
      </c>
      <c r="G42" s="30">
        <f>+G30+G41</f>
        <v>1070741000</v>
      </c>
      <c r="H42" s="30">
        <f>+H30+H41</f>
        <v>1128286000</v>
      </c>
    </row>
    <row r="43" spans="5:8" x14ac:dyDescent="0.25">
      <c r="F43" s="21"/>
      <c r="G43" s="21"/>
      <c r="H43" s="21"/>
    </row>
    <row r="44" spans="5:8" x14ac:dyDescent="0.25">
      <c r="E44" s="2" t="s">
        <v>96</v>
      </c>
      <c r="F44" s="3"/>
      <c r="G44" s="3"/>
      <c r="H44" s="3"/>
    </row>
    <row r="45" spans="5:8" x14ac:dyDescent="0.25">
      <c r="E45" s="2" t="s">
        <v>97</v>
      </c>
      <c r="F45" s="4">
        <f>SUM(F47,F62,F68,F77)</f>
        <v>2500000</v>
      </c>
      <c r="G45" s="4">
        <f>SUM(G47,G62,G68,G77)</f>
        <v>0</v>
      </c>
      <c r="H45" s="4">
        <f>SUM(H47,H62,H68,H77)</f>
        <v>0</v>
      </c>
    </row>
    <row r="46" spans="5:8" x14ac:dyDescent="0.25">
      <c r="E46" s="5" t="s">
        <v>98</v>
      </c>
      <c r="F46" s="3"/>
      <c r="G46" s="3"/>
      <c r="H46" s="3"/>
    </row>
    <row r="47" spans="5:8" x14ac:dyDescent="0.25">
      <c r="E47" s="2" t="s">
        <v>100</v>
      </c>
      <c r="F47" s="3">
        <f>SUM(F48:F59)</f>
        <v>2500000</v>
      </c>
      <c r="G47" s="3">
        <f>SUM(G48:G59)</f>
        <v>0</v>
      </c>
      <c r="H47" s="3">
        <f>SUM(H48:H59)</f>
        <v>0</v>
      </c>
    </row>
    <row r="48" spans="5:8" x14ac:dyDescent="0.25">
      <c r="E48" s="6" t="s">
        <v>121</v>
      </c>
      <c r="F48" s="7"/>
      <c r="G48" s="8"/>
      <c r="H48" s="9"/>
    </row>
    <row r="49" spans="5:8" x14ac:dyDescent="0.25">
      <c r="E49" s="6" t="s">
        <v>101</v>
      </c>
      <c r="F49" s="10"/>
      <c r="G49" s="11"/>
      <c r="H49" s="12"/>
    </row>
    <row r="50" spans="5:8" x14ac:dyDescent="0.25">
      <c r="E50" s="6" t="s">
        <v>102</v>
      </c>
      <c r="F50" s="10"/>
      <c r="G50" s="11"/>
      <c r="H50" s="12"/>
    </row>
    <row r="51" spans="5:8" x14ac:dyDescent="0.25">
      <c r="E51" s="31" t="s">
        <v>103</v>
      </c>
      <c r="F51" s="16"/>
      <c r="G51" s="16"/>
      <c r="H51" s="32"/>
    </row>
    <row r="52" spans="5:8" x14ac:dyDescent="0.25">
      <c r="E52" s="31" t="s">
        <v>104</v>
      </c>
      <c r="F52" s="11"/>
      <c r="G52" s="11"/>
      <c r="H52" s="12"/>
    </row>
    <row r="53" spans="5:8" x14ac:dyDescent="0.25">
      <c r="E53" s="31" t="s">
        <v>105</v>
      </c>
      <c r="F53" s="11"/>
      <c r="G53" s="11"/>
      <c r="H53" s="12"/>
    </row>
    <row r="54" spans="5:8" x14ac:dyDescent="0.25">
      <c r="E54" s="31" t="s">
        <v>106</v>
      </c>
      <c r="F54" s="11"/>
      <c r="G54" s="11"/>
      <c r="H54" s="12"/>
    </row>
    <row r="55" spans="5:8" x14ac:dyDescent="0.25">
      <c r="E55" s="31" t="s">
        <v>107</v>
      </c>
      <c r="F55" s="16"/>
      <c r="G55" s="16"/>
      <c r="H55" s="32"/>
    </row>
    <row r="56" spans="5:8" x14ac:dyDescent="0.25">
      <c r="E56" s="31" t="s">
        <v>108</v>
      </c>
      <c r="F56" s="11">
        <v>2500000</v>
      </c>
      <c r="G56" s="11"/>
      <c r="H56" s="12"/>
    </row>
    <row r="57" spans="5:8" x14ac:dyDescent="0.25">
      <c r="E57" s="31" t="s">
        <v>123</v>
      </c>
      <c r="F57" s="10"/>
      <c r="G57" s="11"/>
      <c r="H57" s="12"/>
    </row>
    <row r="58" spans="5:8" x14ac:dyDescent="0.25">
      <c r="E58" s="6" t="s">
        <v>122</v>
      </c>
      <c r="F58" s="10"/>
      <c r="G58" s="11"/>
      <c r="H58" s="12"/>
    </row>
    <row r="59" spans="5:8" x14ac:dyDescent="0.25">
      <c r="E59" s="6" t="s">
        <v>124</v>
      </c>
      <c r="F59" s="13"/>
      <c r="G59" s="14"/>
      <c r="H59" s="15"/>
    </row>
    <row r="60" spans="5:8" x14ac:dyDescent="0.25">
      <c r="E60" s="6"/>
      <c r="F60" s="11"/>
      <c r="G60" s="11"/>
      <c r="H60" s="8"/>
    </row>
    <row r="61" spans="5:8" x14ac:dyDescent="0.25">
      <c r="F61" s="11"/>
      <c r="G61" s="11"/>
      <c r="H61" s="11"/>
    </row>
    <row r="62" spans="5:8" x14ac:dyDescent="0.25">
      <c r="E62" s="2" t="s">
        <v>109</v>
      </c>
      <c r="F62" s="35">
        <f>SUM(F63:F66)</f>
        <v>0</v>
      </c>
      <c r="G62" s="35">
        <f t="shared" ref="G62:H62" si="0">SUM(G63:G66)</f>
        <v>0</v>
      </c>
      <c r="H62" s="35">
        <f t="shared" si="0"/>
        <v>0</v>
      </c>
    </row>
    <row r="63" spans="5:8" x14ac:dyDescent="0.25">
      <c r="E63" s="31" t="s">
        <v>110</v>
      </c>
      <c r="F63" s="16"/>
      <c r="G63" s="16"/>
      <c r="H63" s="32"/>
    </row>
    <row r="64" spans="5:8" x14ac:dyDescent="0.25">
      <c r="E64" s="31" t="s">
        <v>111</v>
      </c>
      <c r="F64" s="3"/>
      <c r="G64" s="3"/>
      <c r="H64" s="33"/>
    </row>
    <row r="65" spans="5:9" x14ac:dyDescent="0.25">
      <c r="E65" s="31" t="s">
        <v>125</v>
      </c>
      <c r="F65" s="11"/>
      <c r="G65" s="11"/>
      <c r="H65" s="12"/>
    </row>
    <row r="66" spans="5:9" x14ac:dyDescent="0.25">
      <c r="E66" s="31" t="s">
        <v>126</v>
      </c>
      <c r="F66" s="13"/>
      <c r="G66" s="14"/>
      <c r="H66" s="15"/>
    </row>
    <row r="67" spans="5:9" x14ac:dyDescent="0.25">
      <c r="E67" s="6"/>
      <c r="F67" s="11"/>
      <c r="G67" s="11"/>
      <c r="H67" s="11"/>
    </row>
    <row r="68" spans="5:9" x14ac:dyDescent="0.25">
      <c r="E68" s="2" t="s">
        <v>112</v>
      </c>
      <c r="F68" s="36">
        <f>SUM(F69:F74)</f>
        <v>0</v>
      </c>
      <c r="G68" s="36">
        <f>SUM(G69:G74)</f>
        <v>0</v>
      </c>
      <c r="H68" s="36">
        <f t="shared" ref="H68" si="1">SUM(H69:H74)</f>
        <v>0</v>
      </c>
    </row>
    <row r="69" spans="5:9" x14ac:dyDescent="0.25">
      <c r="E69" s="31" t="s">
        <v>114</v>
      </c>
      <c r="F69" s="11"/>
      <c r="G69" s="11"/>
      <c r="H69" s="12"/>
    </row>
    <row r="70" spans="5:9" x14ac:dyDescent="0.25">
      <c r="E70" s="31" t="s">
        <v>113</v>
      </c>
      <c r="F70" s="11"/>
      <c r="G70" s="11"/>
      <c r="H70" s="12"/>
    </row>
    <row r="71" spans="5:9" x14ac:dyDescent="0.25">
      <c r="E71" s="6" t="s">
        <v>115</v>
      </c>
      <c r="F71" s="10"/>
      <c r="G71" s="11"/>
      <c r="H71" s="12"/>
    </row>
    <row r="72" spans="5:9" x14ac:dyDescent="0.25">
      <c r="E72" s="6" t="s">
        <v>116</v>
      </c>
      <c r="F72" s="10"/>
      <c r="G72" s="11"/>
      <c r="H72" s="12"/>
    </row>
    <row r="73" spans="5:9" x14ac:dyDescent="0.25">
      <c r="E73" s="6" t="s">
        <v>117</v>
      </c>
      <c r="F73" s="10"/>
      <c r="G73" s="11"/>
      <c r="H73" s="12"/>
    </row>
    <row r="74" spans="5:9" x14ac:dyDescent="0.25">
      <c r="E74" s="31" t="s">
        <v>118</v>
      </c>
      <c r="F74" s="37"/>
      <c r="G74" s="38"/>
      <c r="H74" s="39"/>
      <c r="I74" s="41"/>
    </row>
    <row r="75" spans="5:9" x14ac:dyDescent="0.25">
      <c r="E75" s="6"/>
      <c r="F75" s="40"/>
      <c r="G75" s="40"/>
      <c r="H75" s="40"/>
    </row>
    <row r="76" spans="5:9" x14ac:dyDescent="0.25">
      <c r="F76" s="11"/>
      <c r="G76" s="11"/>
      <c r="H76" s="11"/>
    </row>
    <row r="77" spans="5:9" x14ac:dyDescent="0.25">
      <c r="E77" s="2" t="s">
        <v>119</v>
      </c>
      <c r="F77" s="35">
        <f>SUM(F78)</f>
        <v>0</v>
      </c>
      <c r="G77" s="35">
        <f t="shared" ref="G77:H77" si="2">SUM(G78)</f>
        <v>0</v>
      </c>
      <c r="H77" s="35">
        <f t="shared" si="2"/>
        <v>0</v>
      </c>
    </row>
    <row r="78" spans="5:9" x14ac:dyDescent="0.25">
      <c r="E78" s="31" t="s">
        <v>120</v>
      </c>
      <c r="F78" s="42"/>
      <c r="G78" s="43"/>
      <c r="H78" s="44"/>
    </row>
    <row r="79" spans="5:9" x14ac:dyDescent="0.25">
      <c r="E79" s="6"/>
      <c r="F79" s="8"/>
      <c r="G79" s="8"/>
      <c r="H79" s="8"/>
    </row>
    <row r="80" spans="5:9" x14ac:dyDescent="0.25">
      <c r="E80" s="6"/>
      <c r="F80" s="16"/>
      <c r="G80" s="16"/>
      <c r="H80" s="16"/>
    </row>
    <row r="81" spans="5:8" hidden="1" x14ac:dyDescent="0.25">
      <c r="E81" s="6"/>
      <c r="F81" s="3">
        <f>SUM(F82:F85)</f>
        <v>0</v>
      </c>
      <c r="G81" s="3">
        <f>SUM(G82:G85)</f>
        <v>0</v>
      </c>
      <c r="H81" s="3">
        <f>SUM(H82:H85)</f>
        <v>0</v>
      </c>
    </row>
    <row r="82" spans="5:8" hidden="1" x14ac:dyDescent="0.25">
      <c r="E82" s="6"/>
      <c r="F82" s="7"/>
      <c r="G82" s="8"/>
      <c r="H82" s="9"/>
    </row>
    <row r="83" spans="5:8" hidden="1" x14ac:dyDescent="0.25">
      <c r="E83" s="6"/>
      <c r="F83" s="10"/>
      <c r="G83" s="11"/>
      <c r="H83" s="12"/>
    </row>
    <row r="84" spans="5:8" hidden="1" x14ac:dyDescent="0.25">
      <c r="E84" s="6"/>
      <c r="F84" s="10"/>
      <c r="G84" s="11"/>
      <c r="H84" s="12"/>
    </row>
    <row r="85" spans="5:8" hidden="1" x14ac:dyDescent="0.25">
      <c r="E85" s="6"/>
      <c r="F85" s="13"/>
      <c r="G85" s="14"/>
      <c r="H85" s="15"/>
    </row>
    <row r="86" spans="5:8" hidden="1" x14ac:dyDescent="0.25">
      <c r="F86" s="16"/>
      <c r="G86" s="16"/>
      <c r="H86" s="16"/>
    </row>
    <row r="87" spans="5:8" hidden="1" x14ac:dyDescent="0.25">
      <c r="E87" s="2"/>
      <c r="F87" s="3">
        <f>SUM(F88:F91)</f>
        <v>0</v>
      </c>
      <c r="G87" s="3">
        <f>SUM(G88:G91)</f>
        <v>0</v>
      </c>
      <c r="H87" s="3">
        <f>SUM(H88:H91)</f>
        <v>0</v>
      </c>
    </row>
    <row r="88" spans="5:8" hidden="1" x14ac:dyDescent="0.25">
      <c r="E88" s="6"/>
      <c r="F88" s="7"/>
      <c r="G88" s="8"/>
      <c r="H88" s="9"/>
    </row>
    <row r="89" spans="5:8" hidden="1" x14ac:dyDescent="0.25">
      <c r="E89" s="6"/>
      <c r="F89" s="10"/>
      <c r="G89" s="11"/>
      <c r="H89" s="12"/>
    </row>
    <row r="90" spans="5:8" hidden="1" x14ac:dyDescent="0.25">
      <c r="E90" s="6"/>
      <c r="F90" s="10"/>
      <c r="G90" s="11"/>
      <c r="H90" s="12"/>
    </row>
    <row r="91" spans="5:8" hidden="1" x14ac:dyDescent="0.25">
      <c r="E91" s="6"/>
      <c r="F91" s="13"/>
      <c r="G91" s="14"/>
      <c r="H91" s="15"/>
    </row>
    <row r="92" spans="5:8" hidden="1" x14ac:dyDescent="0.25">
      <c r="F92" s="16"/>
      <c r="G92" s="16"/>
      <c r="H92" s="16"/>
    </row>
    <row r="93" spans="5:8" hidden="1" x14ac:dyDescent="0.25">
      <c r="E93" s="2"/>
      <c r="F93" s="3">
        <f>SUM(F94:F97)</f>
        <v>0</v>
      </c>
      <c r="G93" s="3">
        <f>SUM(G94:G97)</f>
        <v>0</v>
      </c>
      <c r="H93" s="3">
        <f>SUM(H94:H97)</f>
        <v>0</v>
      </c>
    </row>
    <row r="94" spans="5:8" hidden="1" x14ac:dyDescent="0.25">
      <c r="E94" s="6"/>
      <c r="F94" s="7"/>
      <c r="G94" s="8"/>
      <c r="H94" s="9"/>
    </row>
    <row r="95" spans="5:8" hidden="1" x14ac:dyDescent="0.25">
      <c r="E95" s="6"/>
      <c r="F95" s="10"/>
      <c r="G95" s="11"/>
      <c r="H95" s="12"/>
    </row>
    <row r="96" spans="5:8" hidden="1" x14ac:dyDescent="0.25">
      <c r="E96" s="6"/>
      <c r="F96" s="10"/>
      <c r="G96" s="11"/>
      <c r="H96" s="12"/>
    </row>
    <row r="97" spans="5:8" hidden="1" x14ac:dyDescent="0.25">
      <c r="E97" s="6"/>
      <c r="F97" s="13"/>
      <c r="G97" s="14"/>
      <c r="H97" s="15"/>
    </row>
    <row r="98" spans="5:8" hidden="1" x14ac:dyDescent="0.25">
      <c r="F98" s="16"/>
      <c r="G98" s="16"/>
      <c r="H98" s="16"/>
    </row>
    <row r="99" spans="5:8" hidden="1" x14ac:dyDescent="0.25">
      <c r="E99" s="2"/>
      <c r="F99" s="3">
        <f>SUM(F100:F103)</f>
        <v>0</v>
      </c>
      <c r="G99" s="3">
        <f>SUM(G100:G103)</f>
        <v>0</v>
      </c>
      <c r="H99" s="3">
        <f>SUM(H100:H103)</f>
        <v>0</v>
      </c>
    </row>
    <row r="100" spans="5:8" hidden="1" x14ac:dyDescent="0.25">
      <c r="E100" s="6"/>
      <c r="F100" s="7"/>
      <c r="G100" s="8"/>
      <c r="H100" s="9"/>
    </row>
    <row r="101" spans="5:8" hidden="1" x14ac:dyDescent="0.25">
      <c r="E101" s="6"/>
      <c r="F101" s="10"/>
      <c r="G101" s="11"/>
      <c r="H101" s="12"/>
    </row>
    <row r="102" spans="5:8" hidden="1" x14ac:dyDescent="0.25">
      <c r="E102" s="6"/>
      <c r="F102" s="10"/>
      <c r="G102" s="11"/>
      <c r="H102" s="12"/>
    </row>
    <row r="103" spans="5:8" hidden="1" x14ac:dyDescent="0.25">
      <c r="E103" s="6"/>
      <c r="F103" s="13"/>
      <c r="G103" s="14"/>
      <c r="H103" s="15"/>
    </row>
    <row r="104" spans="5:8" hidden="1" x14ac:dyDescent="0.25">
      <c r="F104" s="16"/>
      <c r="G104" s="16"/>
      <c r="H104" s="16"/>
    </row>
    <row r="105" spans="5:8" hidden="1" x14ac:dyDescent="0.25">
      <c r="E105" s="2"/>
      <c r="F105" s="3">
        <f>SUM(F106:F109)</f>
        <v>0</v>
      </c>
      <c r="G105" s="3">
        <f>SUM(G106:G109)</f>
        <v>0</v>
      </c>
      <c r="H105" s="3">
        <f>SUM(H106:H109)</f>
        <v>0</v>
      </c>
    </row>
    <row r="106" spans="5:8" hidden="1" x14ac:dyDescent="0.25">
      <c r="E106" s="6"/>
      <c r="F106" s="7"/>
      <c r="G106" s="8"/>
      <c r="H106" s="9"/>
    </row>
    <row r="107" spans="5:8" hidden="1" x14ac:dyDescent="0.25">
      <c r="E107" s="6"/>
      <c r="F107" s="10"/>
      <c r="G107" s="11"/>
      <c r="H107" s="12"/>
    </row>
    <row r="108" spans="5:8" hidden="1" x14ac:dyDescent="0.25">
      <c r="E108" s="6"/>
      <c r="F108" s="10"/>
      <c r="G108" s="11"/>
      <c r="H108" s="12"/>
    </row>
    <row r="109" spans="5:8" hidden="1" x14ac:dyDescent="0.25">
      <c r="E109" s="6"/>
      <c r="F109" s="13"/>
      <c r="G109" s="14"/>
      <c r="H109" s="15"/>
    </row>
    <row r="110" spans="5:8" hidden="1" x14ac:dyDescent="0.25">
      <c r="F110" s="16"/>
      <c r="G110" s="16"/>
      <c r="H110" s="16"/>
    </row>
    <row r="111" spans="5:8" hidden="1" x14ac:dyDescent="0.25">
      <c r="E111" s="2"/>
      <c r="F111" s="3">
        <f>SUM(F112:F115)</f>
        <v>0</v>
      </c>
      <c r="G111" s="3">
        <f>SUM(G112:G115)</f>
        <v>0</v>
      </c>
      <c r="H111" s="3">
        <f>SUM(H112:H115)</f>
        <v>0</v>
      </c>
    </row>
    <row r="112" spans="5:8" hidden="1" x14ac:dyDescent="0.25">
      <c r="E112" s="6"/>
      <c r="F112" s="7"/>
      <c r="G112" s="8"/>
      <c r="H112" s="9"/>
    </row>
    <row r="113" spans="5:8" hidden="1" x14ac:dyDescent="0.25">
      <c r="E113" s="6"/>
      <c r="F113" s="10"/>
      <c r="G113" s="11"/>
      <c r="H113" s="12"/>
    </row>
    <row r="114" spans="5:8" hidden="1" x14ac:dyDescent="0.25">
      <c r="E114" s="6"/>
      <c r="F114" s="10"/>
      <c r="G114" s="11"/>
      <c r="H114" s="12"/>
    </row>
    <row r="115" spans="5:8" hidden="1" x14ac:dyDescent="0.25">
      <c r="E115" s="6"/>
      <c r="F115" s="13"/>
      <c r="G115" s="14"/>
      <c r="H115" s="15"/>
    </row>
    <row r="116" spans="5:8" x14ac:dyDescent="0.25">
      <c r="E116" s="17" t="s">
        <v>99</v>
      </c>
      <c r="F116" s="18">
        <f>SUM(F45)</f>
        <v>2500000</v>
      </c>
      <c r="G116" s="18">
        <f>SUM(G45)</f>
        <v>0</v>
      </c>
      <c r="H116" s="18">
        <f>SUM(H45)</f>
        <v>0</v>
      </c>
    </row>
    <row r="117" spans="5:8" x14ac:dyDescent="0.25">
      <c r="F117" s="21"/>
      <c r="G117" s="21"/>
      <c r="H117" s="21"/>
    </row>
    <row r="118" spans="5:8" x14ac:dyDescent="0.25">
      <c r="F118" s="21"/>
      <c r="G118" s="21"/>
      <c r="H118" s="21"/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5" max="7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E1:I248"/>
  <sheetViews>
    <sheetView showGridLines="0" topLeftCell="A50" workbookViewId="0">
      <selection activeCell="M49" sqref="M49"/>
    </sheetView>
  </sheetViews>
  <sheetFormatPr defaultRowHeight="13.2" x14ac:dyDescent="0.25"/>
  <cols>
    <col min="1" max="4" width="1.77734375" customWidth="1"/>
    <col min="5" max="5" width="71" bestFit="1" customWidth="1"/>
    <col min="6" max="8" width="14.21875" bestFit="1" customWidth="1"/>
  </cols>
  <sheetData>
    <row r="1" spans="5:8" ht="14.55" customHeight="1" x14ac:dyDescent="0.3">
      <c r="E1" s="49" t="s">
        <v>0</v>
      </c>
      <c r="F1" s="49"/>
      <c r="G1" s="49"/>
      <c r="H1" s="49"/>
    </row>
    <row r="2" spans="5:8" x14ac:dyDescent="0.25">
      <c r="E2" s="50" t="s">
        <v>1</v>
      </c>
      <c r="F2" s="50"/>
      <c r="G2" s="50"/>
      <c r="H2" s="50"/>
    </row>
    <row r="3" spans="5:8" ht="26.4" x14ac:dyDescent="0.25">
      <c r="E3" s="22" t="s">
        <v>60</v>
      </c>
      <c r="F3" s="1" t="s">
        <v>3</v>
      </c>
      <c r="G3" s="1" t="s">
        <v>4</v>
      </c>
      <c r="H3" s="1" t="s">
        <v>5</v>
      </c>
    </row>
    <row r="4" spans="5:8" ht="13.8" x14ac:dyDescent="0.25">
      <c r="E4" s="23" t="s">
        <v>6</v>
      </c>
      <c r="F4" s="24" t="s">
        <v>7</v>
      </c>
      <c r="G4" s="24" t="s">
        <v>7</v>
      </c>
      <c r="H4" s="24" t="s">
        <v>7</v>
      </c>
    </row>
    <row r="5" spans="5:8" ht="13.8" x14ac:dyDescent="0.3">
      <c r="E5" s="25" t="s">
        <v>8</v>
      </c>
      <c r="F5" s="3">
        <v>48008000</v>
      </c>
      <c r="G5" s="3">
        <v>50515000</v>
      </c>
      <c r="H5" s="3">
        <v>48772000</v>
      </c>
    </row>
    <row r="6" spans="5:8" ht="13.8" x14ac:dyDescent="0.3">
      <c r="E6" s="25" t="s">
        <v>9</v>
      </c>
      <c r="F6" s="3"/>
      <c r="G6" s="3"/>
      <c r="H6" s="3"/>
    </row>
    <row r="7" spans="5:8" ht="13.8" x14ac:dyDescent="0.25">
      <c r="E7" s="23" t="s">
        <v>10</v>
      </c>
      <c r="F7" s="4">
        <f>SUM(F8:F19)</f>
        <v>13123000</v>
      </c>
      <c r="G7" s="4">
        <f>SUM(G8:G19)</f>
        <v>15517000</v>
      </c>
      <c r="H7" s="4">
        <f>SUM(H8:H19)</f>
        <v>16018000</v>
      </c>
    </row>
    <row r="8" spans="5:8" ht="13.8" x14ac:dyDescent="0.3">
      <c r="E8" s="26" t="s">
        <v>11</v>
      </c>
      <c r="F8" s="11">
        <v>13123000</v>
      </c>
      <c r="G8" s="11">
        <v>13517000</v>
      </c>
      <c r="H8" s="11">
        <v>13928000</v>
      </c>
    </row>
    <row r="9" spans="5:8" ht="13.8" x14ac:dyDescent="0.3">
      <c r="E9" s="26" t="s">
        <v>12</v>
      </c>
      <c r="F9" s="11"/>
      <c r="G9" s="11"/>
      <c r="H9" s="11"/>
    </row>
    <row r="10" spans="5:8" ht="13.8" x14ac:dyDescent="0.3">
      <c r="E10" s="26" t="s">
        <v>13</v>
      </c>
      <c r="F10" s="19"/>
      <c r="G10" s="19"/>
      <c r="H10" s="19"/>
    </row>
    <row r="11" spans="5:8" ht="13.8" x14ac:dyDescent="0.3">
      <c r="E11" s="26" t="s">
        <v>14</v>
      </c>
      <c r="F11" s="11"/>
      <c r="G11" s="11">
        <v>2000000</v>
      </c>
      <c r="H11" s="11">
        <v>2090000</v>
      </c>
    </row>
    <row r="12" spans="5:8" ht="13.8" x14ac:dyDescent="0.3">
      <c r="E12" s="26" t="s">
        <v>15</v>
      </c>
      <c r="F12" s="19"/>
      <c r="G12" s="19"/>
      <c r="H12" s="19"/>
    </row>
    <row r="13" spans="5:8" ht="13.8" x14ac:dyDescent="0.3">
      <c r="E13" s="26" t="s">
        <v>16</v>
      </c>
      <c r="F13" s="19"/>
      <c r="G13" s="19"/>
      <c r="H13" s="19"/>
    </row>
    <row r="14" spans="5:8" ht="13.8" x14ac:dyDescent="0.3">
      <c r="E14" s="26" t="s">
        <v>17</v>
      </c>
      <c r="F14" s="19"/>
      <c r="G14" s="19"/>
      <c r="H14" s="19"/>
    </row>
    <row r="15" spans="5:8" ht="13.8" x14ac:dyDescent="0.3">
      <c r="E15" s="26" t="s">
        <v>18</v>
      </c>
      <c r="F15" s="11"/>
      <c r="G15" s="11"/>
      <c r="H15" s="11"/>
    </row>
    <row r="16" spans="5:8" ht="13.8" x14ac:dyDescent="0.3">
      <c r="E16" s="26" t="s">
        <v>19</v>
      </c>
      <c r="F16" s="11"/>
      <c r="G16" s="11"/>
      <c r="H16" s="11"/>
    </row>
    <row r="17" spans="5:8" ht="13.8" x14ac:dyDescent="0.3">
      <c r="E17" s="26" t="s">
        <v>20</v>
      </c>
      <c r="F17" s="19"/>
      <c r="G17" s="19"/>
      <c r="H17" s="19"/>
    </row>
    <row r="18" spans="5:8" ht="13.8" x14ac:dyDescent="0.3">
      <c r="E18" s="26" t="s">
        <v>21</v>
      </c>
      <c r="F18" s="11"/>
      <c r="G18" s="11"/>
      <c r="H18" s="11"/>
    </row>
    <row r="19" spans="5:8" ht="13.8" x14ac:dyDescent="0.3">
      <c r="E19" s="26" t="s">
        <v>22</v>
      </c>
      <c r="F19" s="11"/>
      <c r="G19" s="11"/>
      <c r="H19" s="11"/>
    </row>
    <row r="20" spans="5:8" ht="13.8" x14ac:dyDescent="0.25">
      <c r="E20" s="23" t="s">
        <v>23</v>
      </c>
      <c r="F20" s="3">
        <f>SUM(F21:F29)</f>
        <v>3745000</v>
      </c>
      <c r="G20" s="3">
        <f>SUM(G21:G29)</f>
        <v>2400000</v>
      </c>
      <c r="H20" s="3">
        <f>SUM(H21:H29)</f>
        <v>2538000</v>
      </c>
    </row>
    <row r="21" spans="5:8" ht="13.8" x14ac:dyDescent="0.3">
      <c r="E21" s="26" t="s">
        <v>24</v>
      </c>
      <c r="F21" s="19">
        <v>2400000</v>
      </c>
      <c r="G21" s="19">
        <v>2400000</v>
      </c>
      <c r="H21" s="19">
        <v>2538000</v>
      </c>
    </row>
    <row r="22" spans="5:8" ht="13.8" x14ac:dyDescent="0.3">
      <c r="E22" s="26" t="s">
        <v>25</v>
      </c>
      <c r="F22" s="27"/>
      <c r="G22" s="27"/>
      <c r="H22" s="27"/>
    </row>
    <row r="23" spans="5:8" ht="13.8" x14ac:dyDescent="0.3">
      <c r="E23" s="26" t="s">
        <v>26</v>
      </c>
      <c r="F23" s="11">
        <v>1345000</v>
      </c>
      <c r="G23" s="11"/>
      <c r="H23" s="11"/>
    </row>
    <row r="24" spans="5:8" ht="13.8" x14ac:dyDescent="0.3">
      <c r="E24" s="26" t="s">
        <v>27</v>
      </c>
      <c r="F24" s="11"/>
      <c r="G24" s="11"/>
      <c r="H24" s="11"/>
    </row>
    <row r="25" spans="5:8" ht="13.8" x14ac:dyDescent="0.3">
      <c r="E25" s="26" t="s">
        <v>28</v>
      </c>
      <c r="F25" s="19"/>
      <c r="G25" s="19"/>
      <c r="H25" s="19"/>
    </row>
    <row r="26" spans="5:8" ht="13.8" x14ac:dyDescent="0.3">
      <c r="E26" s="26" t="s">
        <v>29</v>
      </c>
      <c r="F26" s="11"/>
      <c r="G26" s="11"/>
      <c r="H26" s="11"/>
    </row>
    <row r="27" spans="5:8" ht="13.8" x14ac:dyDescent="0.3">
      <c r="E27" s="26" t="s">
        <v>30</v>
      </c>
      <c r="F27" s="11"/>
      <c r="G27" s="11"/>
      <c r="H27" s="11"/>
    </row>
    <row r="28" spans="5:8" ht="13.8" x14ac:dyDescent="0.3">
      <c r="E28" s="26" t="s">
        <v>31</v>
      </c>
      <c r="F28" s="19"/>
      <c r="G28" s="19"/>
      <c r="H28" s="19"/>
    </row>
    <row r="29" spans="5:8" ht="13.8" x14ac:dyDescent="0.3">
      <c r="E29" s="26" t="s">
        <v>32</v>
      </c>
      <c r="F29" s="11"/>
      <c r="G29" s="11"/>
      <c r="H29" s="11"/>
    </row>
    <row r="30" spans="5:8" ht="13.8" x14ac:dyDescent="0.25">
      <c r="E30" s="28" t="s">
        <v>33</v>
      </c>
      <c r="F30" s="18">
        <f>+F5+F6+F7+F20</f>
        <v>64876000</v>
      </c>
      <c r="G30" s="18">
        <f>+G5+G6+G7+G20</f>
        <v>68432000</v>
      </c>
      <c r="H30" s="18">
        <f>+H5+H6+H7+H20</f>
        <v>67328000</v>
      </c>
    </row>
    <row r="31" spans="5:8" ht="13.8" x14ac:dyDescent="0.25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3.8" x14ac:dyDescent="0.25">
      <c r="E32" s="23" t="s">
        <v>35</v>
      </c>
      <c r="F32" s="3">
        <f>SUM(F33:F38)</f>
        <v>1209000</v>
      </c>
      <c r="G32" s="3">
        <f>SUM(G33:G38)</f>
        <v>0</v>
      </c>
      <c r="H32" s="3">
        <f>SUM(H33:H38)</f>
        <v>32272000</v>
      </c>
    </row>
    <row r="33" spans="5:8" ht="13.8" x14ac:dyDescent="0.3">
      <c r="E33" s="26" t="s">
        <v>18</v>
      </c>
      <c r="F33" s="11"/>
      <c r="G33" s="11"/>
      <c r="H33" s="11"/>
    </row>
    <row r="34" spans="5:8" ht="13.8" x14ac:dyDescent="0.3">
      <c r="E34" s="26" t="s">
        <v>36</v>
      </c>
      <c r="F34" s="11">
        <v>1209000</v>
      </c>
      <c r="G34" s="11"/>
      <c r="H34" s="11">
        <v>32272000</v>
      </c>
    </row>
    <row r="35" spans="5:8" ht="13.8" x14ac:dyDescent="0.3">
      <c r="E35" s="26" t="s">
        <v>37</v>
      </c>
      <c r="F35" s="11"/>
      <c r="G35" s="11"/>
      <c r="H35" s="11"/>
    </row>
    <row r="36" spans="5:8" ht="13.8" x14ac:dyDescent="0.3">
      <c r="E36" s="26" t="s">
        <v>38</v>
      </c>
      <c r="F36" s="11"/>
      <c r="G36" s="11"/>
      <c r="H36" s="11"/>
    </row>
    <row r="37" spans="5:8" ht="13.8" x14ac:dyDescent="0.3">
      <c r="E37" s="26" t="s">
        <v>19</v>
      </c>
      <c r="F37" s="11"/>
      <c r="G37" s="11"/>
      <c r="H37" s="11"/>
    </row>
    <row r="38" spans="5:8" ht="13.8" x14ac:dyDescent="0.3">
      <c r="E38" s="26" t="s">
        <v>39</v>
      </c>
      <c r="F38" s="11"/>
      <c r="G38" s="11"/>
      <c r="H38" s="11"/>
    </row>
    <row r="39" spans="5:8" ht="13.8" x14ac:dyDescent="0.25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.8" x14ac:dyDescent="0.3">
      <c r="E40" s="26" t="s">
        <v>25</v>
      </c>
      <c r="F40" s="19"/>
      <c r="G40" s="19"/>
      <c r="H40" s="19"/>
    </row>
    <row r="41" spans="5:8" ht="13.8" x14ac:dyDescent="0.25">
      <c r="E41" s="29" t="s">
        <v>40</v>
      </c>
      <c r="F41" s="30">
        <f>+F32+F39</f>
        <v>1209000</v>
      </c>
      <c r="G41" s="30">
        <f>+G32+G39</f>
        <v>0</v>
      </c>
      <c r="H41" s="30">
        <f>+H32+H39</f>
        <v>32272000</v>
      </c>
    </row>
    <row r="42" spans="5:8" ht="13.8" x14ac:dyDescent="0.25">
      <c r="E42" s="29" t="s">
        <v>41</v>
      </c>
      <c r="F42" s="30">
        <f>+F30+F41</f>
        <v>66085000</v>
      </c>
      <c r="G42" s="30">
        <f>+G30+G41</f>
        <v>68432000</v>
      </c>
      <c r="H42" s="30">
        <f>+H30+H41</f>
        <v>99600000</v>
      </c>
    </row>
    <row r="43" spans="5:8" x14ac:dyDescent="0.25">
      <c r="F43" s="21"/>
      <c r="G43" s="21"/>
      <c r="H43" s="21"/>
    </row>
    <row r="44" spans="5:8" x14ac:dyDescent="0.25">
      <c r="E44" s="2" t="s">
        <v>96</v>
      </c>
      <c r="F44" s="3"/>
      <c r="G44" s="3"/>
      <c r="H44" s="3"/>
    </row>
    <row r="45" spans="5:8" x14ac:dyDescent="0.25">
      <c r="E45" s="2" t="s">
        <v>97</v>
      </c>
      <c r="F45" s="4">
        <f>SUM(F47,F62,F68,F77)</f>
        <v>3118000</v>
      </c>
      <c r="G45" s="4">
        <f>SUM(G47,G62,G68,G77)</f>
        <v>2315000</v>
      </c>
      <c r="H45" s="4">
        <f>SUM(H47,H62,H68,H77)</f>
        <v>2419000</v>
      </c>
    </row>
    <row r="46" spans="5:8" x14ac:dyDescent="0.25">
      <c r="E46" s="5" t="s">
        <v>98</v>
      </c>
      <c r="F46" s="3"/>
      <c r="G46" s="3"/>
      <c r="H46" s="3"/>
    </row>
    <row r="47" spans="5:8" x14ac:dyDescent="0.25">
      <c r="E47" s="2" t="s">
        <v>100</v>
      </c>
      <c r="F47" s="3">
        <f>SUM(F48:F59)</f>
        <v>900000</v>
      </c>
      <c r="G47" s="3">
        <f>SUM(G48:G59)</f>
        <v>0</v>
      </c>
      <c r="H47" s="3">
        <f>SUM(H48:H59)</f>
        <v>0</v>
      </c>
    </row>
    <row r="48" spans="5:8" x14ac:dyDescent="0.25">
      <c r="E48" s="6" t="s">
        <v>121</v>
      </c>
      <c r="F48" s="7"/>
      <c r="G48" s="8"/>
      <c r="H48" s="9"/>
    </row>
    <row r="49" spans="5:8" x14ac:dyDescent="0.25">
      <c r="E49" s="6" t="s">
        <v>101</v>
      </c>
      <c r="F49" s="10"/>
      <c r="G49" s="11"/>
      <c r="H49" s="12"/>
    </row>
    <row r="50" spans="5:8" x14ac:dyDescent="0.25">
      <c r="E50" s="6" t="s">
        <v>102</v>
      </c>
      <c r="F50" s="10"/>
      <c r="G50" s="11"/>
      <c r="H50" s="12"/>
    </row>
    <row r="51" spans="5:8" x14ac:dyDescent="0.25">
      <c r="E51" s="31" t="s">
        <v>103</v>
      </c>
      <c r="F51" s="16"/>
      <c r="G51" s="16"/>
      <c r="H51" s="32"/>
    </row>
    <row r="52" spans="5:8" x14ac:dyDescent="0.25">
      <c r="E52" s="31" t="s">
        <v>104</v>
      </c>
      <c r="F52" s="11"/>
      <c r="G52" s="11"/>
      <c r="H52" s="12"/>
    </row>
    <row r="53" spans="5:8" x14ac:dyDescent="0.25">
      <c r="E53" s="31" t="s">
        <v>105</v>
      </c>
      <c r="F53" s="11"/>
      <c r="G53" s="11"/>
      <c r="H53" s="12"/>
    </row>
    <row r="54" spans="5:8" x14ac:dyDescent="0.25">
      <c r="E54" s="31" t="s">
        <v>106</v>
      </c>
      <c r="F54" s="11"/>
      <c r="G54" s="11"/>
      <c r="H54" s="12"/>
    </row>
    <row r="55" spans="5:8" x14ac:dyDescent="0.25">
      <c r="E55" s="31" t="s">
        <v>107</v>
      </c>
      <c r="F55" s="16"/>
      <c r="G55" s="16"/>
      <c r="H55" s="32"/>
    </row>
    <row r="56" spans="5:8" x14ac:dyDescent="0.25">
      <c r="E56" s="31" t="s">
        <v>108</v>
      </c>
      <c r="F56" s="3"/>
      <c r="G56" s="3"/>
      <c r="H56" s="33"/>
    </row>
    <row r="57" spans="5:8" x14ac:dyDescent="0.25">
      <c r="E57" s="31" t="s">
        <v>123</v>
      </c>
      <c r="F57" s="34"/>
      <c r="G57" s="3"/>
      <c r="H57" s="33"/>
    </row>
    <row r="58" spans="5:8" x14ac:dyDescent="0.25">
      <c r="E58" s="6" t="s">
        <v>122</v>
      </c>
      <c r="F58" s="10">
        <v>900000</v>
      </c>
      <c r="G58" s="11"/>
      <c r="H58" s="12"/>
    </row>
    <row r="59" spans="5:8" x14ac:dyDescent="0.25">
      <c r="E59" s="6" t="s">
        <v>124</v>
      </c>
      <c r="F59" s="13"/>
      <c r="G59" s="14"/>
      <c r="H59" s="15"/>
    </row>
    <row r="60" spans="5:8" x14ac:dyDescent="0.25">
      <c r="E60" s="6"/>
      <c r="F60" s="11"/>
      <c r="G60" s="11"/>
      <c r="H60" s="8"/>
    </row>
    <row r="61" spans="5:8" x14ac:dyDescent="0.25">
      <c r="F61" s="11"/>
      <c r="G61" s="11"/>
      <c r="H61" s="11"/>
    </row>
    <row r="62" spans="5:8" x14ac:dyDescent="0.25">
      <c r="E62" s="2" t="s">
        <v>109</v>
      </c>
      <c r="F62" s="35">
        <f>SUM(F63:F66)</f>
        <v>0</v>
      </c>
      <c r="G62" s="35">
        <f t="shared" ref="G62:H62" si="0">SUM(G63:G66)</f>
        <v>0</v>
      </c>
      <c r="H62" s="35">
        <f t="shared" si="0"/>
        <v>0</v>
      </c>
    </row>
    <row r="63" spans="5:8" x14ac:dyDescent="0.25">
      <c r="E63" s="31" t="s">
        <v>110</v>
      </c>
      <c r="F63" s="16"/>
      <c r="G63" s="16"/>
      <c r="H63" s="32"/>
    </row>
    <row r="64" spans="5:8" x14ac:dyDescent="0.25">
      <c r="E64" s="31" t="s">
        <v>111</v>
      </c>
      <c r="F64" s="3"/>
      <c r="G64" s="3"/>
      <c r="H64" s="33"/>
    </row>
    <row r="65" spans="5:9" x14ac:dyDescent="0.25">
      <c r="E65" s="31" t="s">
        <v>125</v>
      </c>
      <c r="F65" s="11"/>
      <c r="G65" s="11"/>
      <c r="H65" s="12"/>
    </row>
    <row r="66" spans="5:9" x14ac:dyDescent="0.25">
      <c r="E66" s="31" t="s">
        <v>126</v>
      </c>
      <c r="F66" s="13"/>
      <c r="G66" s="14"/>
      <c r="H66" s="15"/>
    </row>
    <row r="67" spans="5:9" x14ac:dyDescent="0.25">
      <c r="E67" s="6"/>
      <c r="F67" s="11"/>
      <c r="G67" s="11"/>
      <c r="H67" s="11"/>
    </row>
    <row r="68" spans="5:9" x14ac:dyDescent="0.25">
      <c r="E68" s="2" t="s">
        <v>112</v>
      </c>
      <c r="F68" s="36">
        <f>SUM(F69:F74)</f>
        <v>2218000</v>
      </c>
      <c r="G68" s="36">
        <f>SUM(G69:G74)</f>
        <v>2315000</v>
      </c>
      <c r="H68" s="36">
        <f t="shared" ref="H68" si="1">SUM(H69:H74)</f>
        <v>2419000</v>
      </c>
    </row>
    <row r="69" spans="5:9" x14ac:dyDescent="0.25">
      <c r="E69" s="31" t="s">
        <v>114</v>
      </c>
      <c r="F69" s="11"/>
      <c r="G69" s="11"/>
      <c r="H69" s="12"/>
    </row>
    <row r="70" spans="5:9" x14ac:dyDescent="0.25">
      <c r="E70" s="31" t="s">
        <v>113</v>
      </c>
      <c r="F70" s="11"/>
      <c r="G70" s="11"/>
      <c r="H70" s="12"/>
    </row>
    <row r="71" spans="5:9" x14ac:dyDescent="0.25">
      <c r="E71" s="6" t="s">
        <v>115</v>
      </c>
      <c r="F71" s="10"/>
      <c r="G71" s="11"/>
      <c r="H71" s="12"/>
    </row>
    <row r="72" spans="5:9" x14ac:dyDescent="0.25">
      <c r="E72" s="6" t="s">
        <v>116</v>
      </c>
      <c r="F72" s="10"/>
      <c r="G72" s="11"/>
      <c r="H72" s="12"/>
    </row>
    <row r="73" spans="5:9" x14ac:dyDescent="0.25">
      <c r="E73" s="6" t="s">
        <v>117</v>
      </c>
      <c r="F73" s="10">
        <v>1964000</v>
      </c>
      <c r="G73" s="11">
        <v>2050000</v>
      </c>
      <c r="H73" s="12">
        <v>2142000</v>
      </c>
    </row>
    <row r="74" spans="5:9" x14ac:dyDescent="0.25">
      <c r="E74" s="31" t="s">
        <v>118</v>
      </c>
      <c r="F74" s="37">
        <v>254000</v>
      </c>
      <c r="G74" s="38">
        <v>265000</v>
      </c>
      <c r="H74" s="39">
        <v>277000</v>
      </c>
      <c r="I74" s="41"/>
    </row>
    <row r="75" spans="5:9" x14ac:dyDescent="0.25">
      <c r="E75" s="6"/>
      <c r="F75" s="40"/>
      <c r="G75" s="40"/>
      <c r="H75" s="40"/>
    </row>
    <row r="76" spans="5:9" x14ac:dyDescent="0.25">
      <c r="F76" s="11"/>
      <c r="G76" s="11"/>
      <c r="H76" s="11"/>
    </row>
    <row r="77" spans="5:9" x14ac:dyDescent="0.25">
      <c r="E77" s="2" t="s">
        <v>119</v>
      </c>
      <c r="F77" s="35">
        <f>SUM(F78)</f>
        <v>0</v>
      </c>
      <c r="G77" s="35">
        <f t="shared" ref="G77:H77" si="2">SUM(G78)</f>
        <v>0</v>
      </c>
      <c r="H77" s="35">
        <f t="shared" si="2"/>
        <v>0</v>
      </c>
    </row>
    <row r="78" spans="5:9" x14ac:dyDescent="0.25">
      <c r="E78" s="31" t="s">
        <v>120</v>
      </c>
      <c r="F78" s="42"/>
      <c r="G78" s="43"/>
      <c r="H78" s="44"/>
    </row>
    <row r="79" spans="5:9" x14ac:dyDescent="0.25">
      <c r="E79" s="6"/>
      <c r="F79" s="8"/>
      <c r="G79" s="8"/>
      <c r="H79" s="8"/>
    </row>
    <row r="80" spans="5:9" x14ac:dyDescent="0.25">
      <c r="E80" s="6"/>
      <c r="F80" s="16"/>
      <c r="G80" s="16"/>
      <c r="H80" s="16"/>
    </row>
    <row r="81" spans="5:8" hidden="1" x14ac:dyDescent="0.25">
      <c r="E81" s="6"/>
      <c r="F81" s="3">
        <f>SUM(F82:F85)</f>
        <v>0</v>
      </c>
      <c r="G81" s="3">
        <f>SUM(G82:G85)</f>
        <v>0</v>
      </c>
      <c r="H81" s="3">
        <f>SUM(H82:H85)</f>
        <v>0</v>
      </c>
    </row>
    <row r="82" spans="5:8" hidden="1" x14ac:dyDescent="0.25">
      <c r="E82" s="6"/>
      <c r="F82" s="7"/>
      <c r="G82" s="8"/>
      <c r="H82" s="9"/>
    </row>
    <row r="83" spans="5:8" hidden="1" x14ac:dyDescent="0.25">
      <c r="E83" s="6"/>
      <c r="F83" s="10"/>
      <c r="G83" s="11"/>
      <c r="H83" s="12"/>
    </row>
    <row r="84" spans="5:8" hidden="1" x14ac:dyDescent="0.25">
      <c r="E84" s="6"/>
      <c r="F84" s="10"/>
      <c r="G84" s="11"/>
      <c r="H84" s="12"/>
    </row>
    <row r="85" spans="5:8" hidden="1" x14ac:dyDescent="0.25">
      <c r="E85" s="6"/>
      <c r="F85" s="13"/>
      <c r="G85" s="14"/>
      <c r="H85" s="15"/>
    </row>
    <row r="86" spans="5:8" hidden="1" x14ac:dyDescent="0.25">
      <c r="F86" s="16"/>
      <c r="G86" s="16"/>
      <c r="H86" s="16"/>
    </row>
    <row r="87" spans="5:8" hidden="1" x14ac:dyDescent="0.25">
      <c r="E87" s="2"/>
      <c r="F87" s="3">
        <f>SUM(F88:F91)</f>
        <v>0</v>
      </c>
      <c r="G87" s="3">
        <f>SUM(G88:G91)</f>
        <v>0</v>
      </c>
      <c r="H87" s="3">
        <f>SUM(H88:H91)</f>
        <v>0</v>
      </c>
    </row>
    <row r="88" spans="5:8" hidden="1" x14ac:dyDescent="0.25">
      <c r="E88" s="6"/>
      <c r="F88" s="7"/>
      <c r="G88" s="8"/>
      <c r="H88" s="9"/>
    </row>
    <row r="89" spans="5:8" hidden="1" x14ac:dyDescent="0.25">
      <c r="E89" s="6"/>
      <c r="F89" s="10"/>
      <c r="G89" s="11"/>
      <c r="H89" s="12"/>
    </row>
    <row r="90" spans="5:8" hidden="1" x14ac:dyDescent="0.25">
      <c r="E90" s="6"/>
      <c r="F90" s="10"/>
      <c r="G90" s="11"/>
      <c r="H90" s="12"/>
    </row>
    <row r="91" spans="5:8" hidden="1" x14ac:dyDescent="0.25">
      <c r="E91" s="6"/>
      <c r="F91" s="13"/>
      <c r="G91" s="14"/>
      <c r="H91" s="15"/>
    </row>
    <row r="92" spans="5:8" hidden="1" x14ac:dyDescent="0.25">
      <c r="F92" s="16"/>
      <c r="G92" s="16"/>
      <c r="H92" s="16"/>
    </row>
    <row r="93" spans="5:8" hidden="1" x14ac:dyDescent="0.25">
      <c r="E93" s="2"/>
      <c r="F93" s="3">
        <f>SUM(F94:F97)</f>
        <v>0</v>
      </c>
      <c r="G93" s="3">
        <f>SUM(G94:G97)</f>
        <v>0</v>
      </c>
      <c r="H93" s="3">
        <f>SUM(H94:H97)</f>
        <v>0</v>
      </c>
    </row>
    <row r="94" spans="5:8" hidden="1" x14ac:dyDescent="0.25">
      <c r="E94" s="6"/>
      <c r="F94" s="7"/>
      <c r="G94" s="8"/>
      <c r="H94" s="9"/>
    </row>
    <row r="95" spans="5:8" hidden="1" x14ac:dyDescent="0.25">
      <c r="E95" s="6"/>
      <c r="F95" s="10"/>
      <c r="G95" s="11"/>
      <c r="H95" s="12"/>
    </row>
    <row r="96" spans="5:8" hidden="1" x14ac:dyDescent="0.25">
      <c r="E96" s="6"/>
      <c r="F96" s="10"/>
      <c r="G96" s="11"/>
      <c r="H96" s="12"/>
    </row>
    <row r="97" spans="5:8" hidden="1" x14ac:dyDescent="0.25">
      <c r="E97" s="6"/>
      <c r="F97" s="13"/>
      <c r="G97" s="14"/>
      <c r="H97" s="15"/>
    </row>
    <row r="98" spans="5:8" hidden="1" x14ac:dyDescent="0.25">
      <c r="F98" s="16"/>
      <c r="G98" s="16"/>
      <c r="H98" s="16"/>
    </row>
    <row r="99" spans="5:8" hidden="1" x14ac:dyDescent="0.25">
      <c r="E99" s="2"/>
      <c r="F99" s="3">
        <f>SUM(F100:F103)</f>
        <v>0</v>
      </c>
      <c r="G99" s="3">
        <f>SUM(G100:G103)</f>
        <v>0</v>
      </c>
      <c r="H99" s="3">
        <f>SUM(H100:H103)</f>
        <v>0</v>
      </c>
    </row>
    <row r="100" spans="5:8" hidden="1" x14ac:dyDescent="0.25">
      <c r="E100" s="6"/>
      <c r="F100" s="7"/>
      <c r="G100" s="8"/>
      <c r="H100" s="9"/>
    </row>
    <row r="101" spans="5:8" hidden="1" x14ac:dyDescent="0.25">
      <c r="E101" s="6"/>
      <c r="F101" s="10"/>
      <c r="G101" s="11"/>
      <c r="H101" s="12"/>
    </row>
    <row r="102" spans="5:8" hidden="1" x14ac:dyDescent="0.25">
      <c r="E102" s="6"/>
      <c r="F102" s="10"/>
      <c r="G102" s="11"/>
      <c r="H102" s="12"/>
    </row>
    <row r="103" spans="5:8" hidden="1" x14ac:dyDescent="0.25">
      <c r="E103" s="6"/>
      <c r="F103" s="13"/>
      <c r="G103" s="14"/>
      <c r="H103" s="15"/>
    </row>
    <row r="104" spans="5:8" hidden="1" x14ac:dyDescent="0.25">
      <c r="F104" s="16"/>
      <c r="G104" s="16"/>
      <c r="H104" s="16"/>
    </row>
    <row r="105" spans="5:8" hidden="1" x14ac:dyDescent="0.25">
      <c r="E105" s="2"/>
      <c r="F105" s="3">
        <f>SUM(F106:F109)</f>
        <v>0</v>
      </c>
      <c r="G105" s="3">
        <f>SUM(G106:G109)</f>
        <v>0</v>
      </c>
      <c r="H105" s="3">
        <f>SUM(H106:H109)</f>
        <v>0</v>
      </c>
    </row>
    <row r="106" spans="5:8" hidden="1" x14ac:dyDescent="0.25">
      <c r="E106" s="6"/>
      <c r="F106" s="7"/>
      <c r="G106" s="8"/>
      <c r="H106" s="9"/>
    </row>
    <row r="107" spans="5:8" hidden="1" x14ac:dyDescent="0.25">
      <c r="E107" s="6"/>
      <c r="F107" s="10"/>
      <c r="G107" s="11"/>
      <c r="H107" s="12"/>
    </row>
    <row r="108" spans="5:8" hidden="1" x14ac:dyDescent="0.25">
      <c r="E108" s="6"/>
      <c r="F108" s="10"/>
      <c r="G108" s="11"/>
      <c r="H108" s="12"/>
    </row>
    <row r="109" spans="5:8" hidden="1" x14ac:dyDescent="0.25">
      <c r="E109" s="6"/>
      <c r="F109" s="13"/>
      <c r="G109" s="14"/>
      <c r="H109" s="15"/>
    </row>
    <row r="110" spans="5:8" hidden="1" x14ac:dyDescent="0.25">
      <c r="F110" s="16"/>
      <c r="G110" s="16"/>
      <c r="H110" s="16"/>
    </row>
    <row r="111" spans="5:8" hidden="1" x14ac:dyDescent="0.25">
      <c r="E111" s="2"/>
      <c r="F111" s="3">
        <f>SUM(F112:F115)</f>
        <v>0</v>
      </c>
      <c r="G111" s="3">
        <f>SUM(G112:G115)</f>
        <v>0</v>
      </c>
      <c r="H111" s="3">
        <f>SUM(H112:H115)</f>
        <v>0</v>
      </c>
    </row>
    <row r="112" spans="5:8" hidden="1" x14ac:dyDescent="0.25">
      <c r="E112" s="6"/>
      <c r="F112" s="7"/>
      <c r="G112" s="8"/>
      <c r="H112" s="9"/>
    </row>
    <row r="113" spans="5:8" hidden="1" x14ac:dyDescent="0.25">
      <c r="E113" s="6"/>
      <c r="F113" s="10"/>
      <c r="G113" s="11"/>
      <c r="H113" s="12"/>
    </row>
    <row r="114" spans="5:8" hidden="1" x14ac:dyDescent="0.25">
      <c r="E114" s="6"/>
      <c r="F114" s="10"/>
      <c r="G114" s="11"/>
      <c r="H114" s="12"/>
    </row>
    <row r="115" spans="5:8" hidden="1" x14ac:dyDescent="0.25">
      <c r="E115" s="6"/>
      <c r="F115" s="13"/>
      <c r="G115" s="14"/>
      <c r="H115" s="15"/>
    </row>
    <row r="116" spans="5:8" x14ac:dyDescent="0.25">
      <c r="E116" s="17" t="s">
        <v>99</v>
      </c>
      <c r="F116" s="18">
        <f>SUM(F45)</f>
        <v>3118000</v>
      </c>
      <c r="G116" s="18">
        <f>SUM(G45)</f>
        <v>2315000</v>
      </c>
      <c r="H116" s="18">
        <f>SUM(H45)</f>
        <v>2419000</v>
      </c>
    </row>
    <row r="117" spans="5:8" x14ac:dyDescent="0.25">
      <c r="F117" s="21"/>
      <c r="G117" s="21"/>
      <c r="H117" s="21"/>
    </row>
    <row r="118" spans="5:8" x14ac:dyDescent="0.25">
      <c r="F118" s="21"/>
      <c r="G118" s="21"/>
      <c r="H118" s="21"/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5" max="7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E1:I248"/>
  <sheetViews>
    <sheetView showGridLines="0" topLeftCell="A54" workbookViewId="0">
      <selection activeCell="M49" sqref="M49"/>
    </sheetView>
  </sheetViews>
  <sheetFormatPr defaultRowHeight="13.2" x14ac:dyDescent="0.25"/>
  <cols>
    <col min="1" max="4" width="1.77734375" customWidth="1"/>
    <col min="5" max="5" width="71" bestFit="1" customWidth="1"/>
    <col min="6" max="8" width="14.21875" bestFit="1" customWidth="1"/>
  </cols>
  <sheetData>
    <row r="1" spans="5:8" ht="14.55" customHeight="1" x14ac:dyDescent="0.3">
      <c r="E1" s="49" t="s">
        <v>0</v>
      </c>
      <c r="F1" s="49"/>
      <c r="G1" s="49"/>
      <c r="H1" s="49"/>
    </row>
    <row r="2" spans="5:8" x14ac:dyDescent="0.25">
      <c r="E2" s="50" t="s">
        <v>1</v>
      </c>
      <c r="F2" s="50"/>
      <c r="G2" s="50"/>
      <c r="H2" s="50"/>
    </row>
    <row r="3" spans="5:8" ht="26.4" x14ac:dyDescent="0.25">
      <c r="E3" s="22" t="s">
        <v>61</v>
      </c>
      <c r="F3" s="1" t="s">
        <v>3</v>
      </c>
      <c r="G3" s="1" t="s">
        <v>4</v>
      </c>
      <c r="H3" s="1" t="s">
        <v>5</v>
      </c>
    </row>
    <row r="4" spans="5:8" ht="13.8" x14ac:dyDescent="0.25">
      <c r="E4" s="23" t="s">
        <v>6</v>
      </c>
      <c r="F4" s="24" t="s">
        <v>7</v>
      </c>
      <c r="G4" s="24" t="s">
        <v>7</v>
      </c>
      <c r="H4" s="24" t="s">
        <v>7</v>
      </c>
    </row>
    <row r="5" spans="5:8" ht="13.8" x14ac:dyDescent="0.3">
      <c r="E5" s="25" t="s">
        <v>8</v>
      </c>
      <c r="F5" s="3">
        <v>767222000</v>
      </c>
      <c r="G5" s="3">
        <v>836664000</v>
      </c>
      <c r="H5" s="3">
        <v>910446000</v>
      </c>
    </row>
    <row r="6" spans="5:8" ht="13.8" x14ac:dyDescent="0.3">
      <c r="E6" s="25" t="s">
        <v>9</v>
      </c>
      <c r="F6" s="3"/>
      <c r="G6" s="3"/>
      <c r="H6" s="3"/>
    </row>
    <row r="7" spans="5:8" ht="13.8" x14ac:dyDescent="0.25">
      <c r="E7" s="23" t="s">
        <v>10</v>
      </c>
      <c r="F7" s="4">
        <f>SUM(F8:F19)</f>
        <v>336365000</v>
      </c>
      <c r="G7" s="4">
        <f>SUM(G8:G19)</f>
        <v>356451000</v>
      </c>
      <c r="H7" s="4">
        <f>SUM(H8:H19)</f>
        <v>371706000</v>
      </c>
    </row>
    <row r="8" spans="5:8" ht="13.8" x14ac:dyDescent="0.3">
      <c r="E8" s="26" t="s">
        <v>11</v>
      </c>
      <c r="F8" s="11">
        <v>245759000</v>
      </c>
      <c r="G8" s="11">
        <v>249046000</v>
      </c>
      <c r="H8" s="11">
        <v>260811000</v>
      </c>
    </row>
    <row r="9" spans="5:8" ht="13.8" x14ac:dyDescent="0.3">
      <c r="E9" s="26" t="s">
        <v>12</v>
      </c>
      <c r="F9" s="11"/>
      <c r="G9" s="11"/>
      <c r="H9" s="11"/>
    </row>
    <row r="10" spans="5:8" ht="13.8" x14ac:dyDescent="0.3">
      <c r="E10" s="26" t="s">
        <v>13</v>
      </c>
      <c r="F10" s="19"/>
      <c r="G10" s="19"/>
      <c r="H10" s="19"/>
    </row>
    <row r="11" spans="5:8" ht="13.8" x14ac:dyDescent="0.3">
      <c r="E11" s="26" t="s">
        <v>14</v>
      </c>
      <c r="F11" s="11">
        <v>7000000</v>
      </c>
      <c r="G11" s="11">
        <v>7000000</v>
      </c>
      <c r="H11" s="11">
        <v>7314000</v>
      </c>
    </row>
    <row r="12" spans="5:8" ht="13.8" x14ac:dyDescent="0.3">
      <c r="E12" s="26" t="s">
        <v>15</v>
      </c>
      <c r="F12" s="19">
        <v>33606000</v>
      </c>
      <c r="G12" s="19">
        <v>30000000</v>
      </c>
      <c r="H12" s="19">
        <v>30000000</v>
      </c>
    </row>
    <row r="13" spans="5:8" ht="13.8" x14ac:dyDescent="0.3">
      <c r="E13" s="26" t="s">
        <v>16</v>
      </c>
      <c r="F13" s="19"/>
      <c r="G13" s="19"/>
      <c r="H13" s="19"/>
    </row>
    <row r="14" spans="5:8" ht="13.8" x14ac:dyDescent="0.3">
      <c r="E14" s="26" t="s">
        <v>17</v>
      </c>
      <c r="F14" s="19"/>
      <c r="G14" s="19"/>
      <c r="H14" s="19"/>
    </row>
    <row r="15" spans="5:8" ht="13.8" x14ac:dyDescent="0.3">
      <c r="E15" s="26" t="s">
        <v>18</v>
      </c>
      <c r="F15" s="11"/>
      <c r="G15" s="11"/>
      <c r="H15" s="11"/>
    </row>
    <row r="16" spans="5:8" ht="13.8" x14ac:dyDescent="0.3">
      <c r="E16" s="26" t="s">
        <v>19</v>
      </c>
      <c r="F16" s="11">
        <v>50000000</v>
      </c>
      <c r="G16" s="11">
        <v>70405000</v>
      </c>
      <c r="H16" s="11">
        <v>73581000</v>
      </c>
    </row>
    <row r="17" spans="5:8" ht="13.8" x14ac:dyDescent="0.3">
      <c r="E17" s="26" t="s">
        <v>20</v>
      </c>
      <c r="F17" s="19"/>
      <c r="G17" s="19"/>
      <c r="H17" s="19"/>
    </row>
    <row r="18" spans="5:8" ht="13.8" x14ac:dyDescent="0.3">
      <c r="E18" s="26" t="s">
        <v>21</v>
      </c>
      <c r="F18" s="11"/>
      <c r="G18" s="11"/>
      <c r="H18" s="11"/>
    </row>
    <row r="19" spans="5:8" ht="13.8" x14ac:dyDescent="0.3">
      <c r="E19" s="26" t="s">
        <v>22</v>
      </c>
      <c r="F19" s="11"/>
      <c r="G19" s="11"/>
      <c r="H19" s="11"/>
    </row>
    <row r="20" spans="5:8" ht="13.8" x14ac:dyDescent="0.25">
      <c r="E20" s="23" t="s">
        <v>23</v>
      </c>
      <c r="F20" s="3">
        <f>SUM(F21:F29)</f>
        <v>11929000</v>
      </c>
      <c r="G20" s="3">
        <f>SUM(G21:G29)</f>
        <v>6950000</v>
      </c>
      <c r="H20" s="3">
        <f>SUM(H21:H29)</f>
        <v>2088000</v>
      </c>
    </row>
    <row r="21" spans="5:8" ht="13.8" x14ac:dyDescent="0.3">
      <c r="E21" s="26" t="s">
        <v>24</v>
      </c>
      <c r="F21" s="19">
        <v>1950000</v>
      </c>
      <c r="G21" s="19">
        <v>1950000</v>
      </c>
      <c r="H21" s="19">
        <v>2088000</v>
      </c>
    </row>
    <row r="22" spans="5:8" ht="13.8" x14ac:dyDescent="0.3">
      <c r="E22" s="26" t="s">
        <v>25</v>
      </c>
      <c r="F22" s="27"/>
      <c r="G22" s="27"/>
      <c r="H22" s="27"/>
    </row>
    <row r="23" spans="5:8" ht="13.8" x14ac:dyDescent="0.3">
      <c r="E23" s="26" t="s">
        <v>26</v>
      </c>
      <c r="F23" s="11">
        <v>4979000</v>
      </c>
      <c r="G23" s="11"/>
      <c r="H23" s="11"/>
    </row>
    <row r="24" spans="5:8" ht="13.8" x14ac:dyDescent="0.3">
      <c r="E24" s="26" t="s">
        <v>27</v>
      </c>
      <c r="F24" s="11"/>
      <c r="G24" s="11"/>
      <c r="H24" s="11"/>
    </row>
    <row r="25" spans="5:8" ht="13.8" x14ac:dyDescent="0.3">
      <c r="E25" s="26" t="s">
        <v>28</v>
      </c>
      <c r="F25" s="19"/>
      <c r="G25" s="19"/>
      <c r="H25" s="19"/>
    </row>
    <row r="26" spans="5:8" ht="13.8" x14ac:dyDescent="0.3">
      <c r="E26" s="26" t="s">
        <v>29</v>
      </c>
      <c r="F26" s="11">
        <v>5000000</v>
      </c>
      <c r="G26" s="11">
        <v>5000000</v>
      </c>
      <c r="H26" s="11"/>
    </row>
    <row r="27" spans="5:8" ht="13.8" x14ac:dyDescent="0.3">
      <c r="E27" s="26" t="s">
        <v>30</v>
      </c>
      <c r="F27" s="11"/>
      <c r="G27" s="11"/>
      <c r="H27" s="11"/>
    </row>
    <row r="28" spans="5:8" ht="13.8" x14ac:dyDescent="0.3">
      <c r="E28" s="26" t="s">
        <v>31</v>
      </c>
      <c r="F28" s="19"/>
      <c r="G28" s="19"/>
      <c r="H28" s="19"/>
    </row>
    <row r="29" spans="5:8" ht="13.8" x14ac:dyDescent="0.3">
      <c r="E29" s="26" t="s">
        <v>32</v>
      </c>
      <c r="F29" s="11"/>
      <c r="G29" s="11"/>
      <c r="H29" s="11"/>
    </row>
    <row r="30" spans="5:8" ht="13.8" x14ac:dyDescent="0.25">
      <c r="E30" s="28" t="s">
        <v>33</v>
      </c>
      <c r="F30" s="18">
        <f>+F5+F6+F7+F20</f>
        <v>1115516000</v>
      </c>
      <c r="G30" s="18">
        <f>+G5+G6+G7+G20</f>
        <v>1200065000</v>
      </c>
      <c r="H30" s="18">
        <f>+H5+H6+H7+H20</f>
        <v>1284240000</v>
      </c>
    </row>
    <row r="31" spans="5:8" ht="13.8" x14ac:dyDescent="0.25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3.8" x14ac:dyDescent="0.25">
      <c r="E32" s="23" t="s">
        <v>35</v>
      </c>
      <c r="F32" s="3">
        <f>SUM(F33:F38)</f>
        <v>98172000</v>
      </c>
      <c r="G32" s="3">
        <f>SUM(G33:G38)</f>
        <v>44498000</v>
      </c>
      <c r="H32" s="3">
        <f>SUM(H33:H38)</f>
        <v>64522000</v>
      </c>
    </row>
    <row r="33" spans="5:8" ht="13.8" x14ac:dyDescent="0.3">
      <c r="E33" s="26" t="s">
        <v>18</v>
      </c>
      <c r="F33" s="11"/>
      <c r="G33" s="11"/>
      <c r="H33" s="11"/>
    </row>
    <row r="34" spans="5:8" ht="13.8" x14ac:dyDescent="0.3">
      <c r="E34" s="26" t="s">
        <v>36</v>
      </c>
      <c r="F34" s="11">
        <v>96172000</v>
      </c>
      <c r="G34" s="11">
        <v>43498000</v>
      </c>
      <c r="H34" s="11">
        <v>63522000</v>
      </c>
    </row>
    <row r="35" spans="5:8" ht="13.8" x14ac:dyDescent="0.3">
      <c r="E35" s="26" t="s">
        <v>37</v>
      </c>
      <c r="F35" s="11">
        <v>2000000</v>
      </c>
      <c r="G35" s="11">
        <v>1000000</v>
      </c>
      <c r="H35" s="11">
        <v>1000000</v>
      </c>
    </row>
    <row r="36" spans="5:8" ht="13.8" x14ac:dyDescent="0.3">
      <c r="E36" s="26" t="s">
        <v>38</v>
      </c>
      <c r="F36" s="11"/>
      <c r="G36" s="11"/>
      <c r="H36" s="11"/>
    </row>
    <row r="37" spans="5:8" ht="13.8" x14ac:dyDescent="0.3">
      <c r="E37" s="26" t="s">
        <v>19</v>
      </c>
      <c r="F37" s="11"/>
      <c r="G37" s="11"/>
      <c r="H37" s="11"/>
    </row>
    <row r="38" spans="5:8" ht="13.8" x14ac:dyDescent="0.3">
      <c r="E38" s="26" t="s">
        <v>39</v>
      </c>
      <c r="F38" s="11"/>
      <c r="G38" s="11"/>
      <c r="H38" s="11"/>
    </row>
    <row r="39" spans="5:8" ht="13.8" x14ac:dyDescent="0.25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.8" x14ac:dyDescent="0.3">
      <c r="E40" s="26" t="s">
        <v>25</v>
      </c>
      <c r="F40" s="19"/>
      <c r="G40" s="19"/>
      <c r="H40" s="19"/>
    </row>
    <row r="41" spans="5:8" ht="13.8" x14ac:dyDescent="0.25">
      <c r="E41" s="29" t="s">
        <v>40</v>
      </c>
      <c r="F41" s="30">
        <f>+F32+F39</f>
        <v>98172000</v>
      </c>
      <c r="G41" s="30">
        <f>+G32+G39</f>
        <v>44498000</v>
      </c>
      <c r="H41" s="30">
        <f>+H32+H39</f>
        <v>64522000</v>
      </c>
    </row>
    <row r="42" spans="5:8" ht="13.8" x14ac:dyDescent="0.25">
      <c r="E42" s="29" t="s">
        <v>41</v>
      </c>
      <c r="F42" s="30">
        <f>+F30+F41</f>
        <v>1213688000</v>
      </c>
      <c r="G42" s="30">
        <f>+G30+G41</f>
        <v>1244563000</v>
      </c>
      <c r="H42" s="30">
        <f>+H30+H41</f>
        <v>1348762000</v>
      </c>
    </row>
    <row r="43" spans="5:8" x14ac:dyDescent="0.25">
      <c r="F43" s="21"/>
      <c r="G43" s="21"/>
      <c r="H43" s="21"/>
    </row>
    <row r="44" spans="5:8" x14ac:dyDescent="0.25">
      <c r="E44" s="2" t="s">
        <v>96</v>
      </c>
      <c r="F44" s="3"/>
      <c r="G44" s="3"/>
      <c r="H44" s="3"/>
    </row>
    <row r="45" spans="5:8" x14ac:dyDescent="0.25">
      <c r="E45" s="2" t="s">
        <v>97</v>
      </c>
      <c r="F45" s="4">
        <f>SUM(F47,F62,F68,F77)</f>
        <v>220901000</v>
      </c>
      <c r="G45" s="4">
        <f>SUM(G47,G62,G68,G77)</f>
        <v>20098000</v>
      </c>
      <c r="H45" s="4">
        <f>SUM(H47,H62,H68,H77)</f>
        <v>20801000</v>
      </c>
    </row>
    <row r="46" spans="5:8" x14ac:dyDescent="0.25">
      <c r="E46" s="5" t="s">
        <v>98</v>
      </c>
      <c r="F46" s="3"/>
      <c r="G46" s="3"/>
      <c r="H46" s="3"/>
    </row>
    <row r="47" spans="5:8" x14ac:dyDescent="0.25">
      <c r="E47" s="2" t="s">
        <v>100</v>
      </c>
      <c r="F47" s="3">
        <f>SUM(F48:F59)</f>
        <v>5000000</v>
      </c>
      <c r="G47" s="3">
        <f>SUM(G48:G59)</f>
        <v>0</v>
      </c>
      <c r="H47" s="3">
        <f>SUM(H48:H59)</f>
        <v>0</v>
      </c>
    </row>
    <row r="48" spans="5:8" x14ac:dyDescent="0.25">
      <c r="E48" s="6" t="s">
        <v>121</v>
      </c>
      <c r="F48" s="7">
        <v>1000000</v>
      </c>
      <c r="G48" s="8"/>
      <c r="H48" s="9"/>
    </row>
    <row r="49" spans="5:8" x14ac:dyDescent="0.25">
      <c r="E49" s="6" t="s">
        <v>101</v>
      </c>
      <c r="F49" s="10">
        <v>1000000</v>
      </c>
      <c r="G49" s="11"/>
      <c r="H49" s="12"/>
    </row>
    <row r="50" spans="5:8" x14ac:dyDescent="0.25">
      <c r="E50" s="6" t="s">
        <v>102</v>
      </c>
      <c r="F50" s="10"/>
      <c r="G50" s="11"/>
      <c r="H50" s="12"/>
    </row>
    <row r="51" spans="5:8" x14ac:dyDescent="0.25">
      <c r="E51" s="31" t="s">
        <v>103</v>
      </c>
      <c r="F51" s="16">
        <v>3000000</v>
      </c>
      <c r="G51" s="16"/>
      <c r="H51" s="32"/>
    </row>
    <row r="52" spans="5:8" x14ac:dyDescent="0.25">
      <c r="E52" s="31" t="s">
        <v>104</v>
      </c>
      <c r="F52" s="11"/>
      <c r="G52" s="11"/>
      <c r="H52" s="12"/>
    </row>
    <row r="53" spans="5:8" x14ac:dyDescent="0.25">
      <c r="E53" s="31" t="s">
        <v>105</v>
      </c>
      <c r="F53" s="11"/>
      <c r="G53" s="11"/>
      <c r="H53" s="12"/>
    </row>
    <row r="54" spans="5:8" x14ac:dyDescent="0.25">
      <c r="E54" s="31" t="s">
        <v>106</v>
      </c>
      <c r="F54" s="11"/>
      <c r="G54" s="11"/>
      <c r="H54" s="12"/>
    </row>
    <row r="55" spans="5:8" x14ac:dyDescent="0.25">
      <c r="E55" s="31" t="s">
        <v>107</v>
      </c>
      <c r="F55" s="16"/>
      <c r="G55" s="16"/>
      <c r="H55" s="32"/>
    </row>
    <row r="56" spans="5:8" x14ac:dyDescent="0.25">
      <c r="E56" s="31" t="s">
        <v>108</v>
      </c>
      <c r="F56" s="3"/>
      <c r="G56" s="3"/>
      <c r="H56" s="33"/>
    </row>
    <row r="57" spans="5:8" x14ac:dyDescent="0.25">
      <c r="E57" s="31" t="s">
        <v>123</v>
      </c>
      <c r="F57" s="34"/>
      <c r="G57" s="3"/>
      <c r="H57" s="33"/>
    </row>
    <row r="58" spans="5:8" x14ac:dyDescent="0.25">
      <c r="E58" s="6" t="s">
        <v>122</v>
      </c>
      <c r="F58" s="34"/>
      <c r="G58" s="3"/>
      <c r="H58" s="33"/>
    </row>
    <row r="59" spans="5:8" x14ac:dyDescent="0.25">
      <c r="E59" s="6" t="s">
        <v>124</v>
      </c>
      <c r="F59" s="13"/>
      <c r="G59" s="14"/>
      <c r="H59" s="15"/>
    </row>
    <row r="60" spans="5:8" x14ac:dyDescent="0.25">
      <c r="E60" s="6"/>
      <c r="F60" s="11"/>
      <c r="G60" s="11"/>
      <c r="H60" s="8"/>
    </row>
    <row r="61" spans="5:8" x14ac:dyDescent="0.25">
      <c r="F61" s="11"/>
      <c r="G61" s="11"/>
      <c r="H61" s="11"/>
    </row>
    <row r="62" spans="5:8" x14ac:dyDescent="0.25">
      <c r="E62" s="2" t="s">
        <v>109</v>
      </c>
      <c r="F62" s="35">
        <f>SUM(F63:F66)</f>
        <v>200892000</v>
      </c>
      <c r="G62" s="35">
        <f t="shared" ref="G62:H62" si="0">SUM(G63:G66)</f>
        <v>4429000</v>
      </c>
      <c r="H62" s="35">
        <f t="shared" si="0"/>
        <v>4429000</v>
      </c>
    </row>
    <row r="63" spans="5:8" x14ac:dyDescent="0.25">
      <c r="E63" s="31" t="s">
        <v>110</v>
      </c>
      <c r="F63" s="16">
        <v>4429000</v>
      </c>
      <c r="G63" s="16">
        <v>4429000</v>
      </c>
      <c r="H63" s="32">
        <v>4429000</v>
      </c>
    </row>
    <row r="64" spans="5:8" x14ac:dyDescent="0.25">
      <c r="E64" s="31" t="s">
        <v>111</v>
      </c>
      <c r="F64" s="3"/>
      <c r="G64" s="3"/>
      <c r="H64" s="33"/>
    </row>
    <row r="65" spans="5:9" x14ac:dyDescent="0.25">
      <c r="E65" s="31" t="s">
        <v>125</v>
      </c>
      <c r="F65" s="11">
        <v>125390000</v>
      </c>
      <c r="G65" s="11"/>
      <c r="H65" s="12"/>
    </row>
    <row r="66" spans="5:9" x14ac:dyDescent="0.25">
      <c r="E66" s="31" t="s">
        <v>126</v>
      </c>
      <c r="F66" s="13">
        <v>71073000</v>
      </c>
      <c r="G66" s="14"/>
      <c r="H66" s="15"/>
    </row>
    <row r="67" spans="5:9" x14ac:dyDescent="0.25">
      <c r="E67" s="6"/>
      <c r="F67" s="11"/>
      <c r="G67" s="11"/>
      <c r="H67" s="11"/>
    </row>
    <row r="68" spans="5:9" x14ac:dyDescent="0.25">
      <c r="E68" s="2" t="s">
        <v>112</v>
      </c>
      <c r="F68" s="36">
        <f>SUM(F69:F74)</f>
        <v>15009000</v>
      </c>
      <c r="G68" s="36">
        <f>SUM(G69:G74)</f>
        <v>15669000</v>
      </c>
      <c r="H68" s="36">
        <f t="shared" ref="H68" si="1">SUM(H69:H74)</f>
        <v>16372000</v>
      </c>
    </row>
    <row r="69" spans="5:9" x14ac:dyDescent="0.25">
      <c r="E69" s="31" t="s">
        <v>114</v>
      </c>
      <c r="F69" s="11"/>
      <c r="G69" s="11"/>
      <c r="H69" s="12"/>
    </row>
    <row r="70" spans="5:9" x14ac:dyDescent="0.25">
      <c r="E70" s="31" t="s">
        <v>113</v>
      </c>
      <c r="F70" s="11"/>
      <c r="G70" s="11"/>
      <c r="H70" s="12"/>
    </row>
    <row r="71" spans="5:9" x14ac:dyDescent="0.25">
      <c r="E71" s="6" t="s">
        <v>115</v>
      </c>
      <c r="F71" s="10"/>
      <c r="G71" s="11"/>
      <c r="H71" s="12"/>
    </row>
    <row r="72" spans="5:9" x14ac:dyDescent="0.25">
      <c r="E72" s="6" t="s">
        <v>116</v>
      </c>
      <c r="F72" s="10">
        <v>571000</v>
      </c>
      <c r="G72" s="11">
        <v>596000</v>
      </c>
      <c r="H72" s="12">
        <v>623000</v>
      </c>
    </row>
    <row r="73" spans="5:9" x14ac:dyDescent="0.25">
      <c r="E73" s="6" t="s">
        <v>117</v>
      </c>
      <c r="F73" s="10">
        <v>13568000</v>
      </c>
      <c r="G73" s="11">
        <v>14165000</v>
      </c>
      <c r="H73" s="12">
        <v>14800000</v>
      </c>
    </row>
    <row r="74" spans="5:9" x14ac:dyDescent="0.25">
      <c r="E74" s="31" t="s">
        <v>118</v>
      </c>
      <c r="F74" s="37">
        <v>870000</v>
      </c>
      <c r="G74" s="38">
        <v>908000</v>
      </c>
      <c r="H74" s="39">
        <v>949000</v>
      </c>
      <c r="I74" s="41"/>
    </row>
    <row r="75" spans="5:9" x14ac:dyDescent="0.25">
      <c r="E75" s="6"/>
      <c r="F75" s="40"/>
      <c r="G75" s="40"/>
      <c r="H75" s="40"/>
    </row>
    <row r="76" spans="5:9" x14ac:dyDescent="0.25">
      <c r="F76" s="11"/>
      <c r="G76" s="11"/>
      <c r="H76" s="11"/>
    </row>
    <row r="77" spans="5:9" x14ac:dyDescent="0.25">
      <c r="E77" s="2" t="s">
        <v>119</v>
      </c>
      <c r="F77" s="35">
        <f>SUM(F78)</f>
        <v>0</v>
      </c>
      <c r="G77" s="35">
        <f t="shared" ref="G77:H77" si="2">SUM(G78)</f>
        <v>0</v>
      </c>
      <c r="H77" s="35">
        <f t="shared" si="2"/>
        <v>0</v>
      </c>
    </row>
    <row r="78" spans="5:9" x14ac:dyDescent="0.25">
      <c r="E78" s="31" t="s">
        <v>120</v>
      </c>
      <c r="F78" s="42"/>
      <c r="G78" s="43"/>
      <c r="H78" s="44"/>
    </row>
    <row r="79" spans="5:9" x14ac:dyDescent="0.25">
      <c r="E79" s="6"/>
      <c r="F79" s="8"/>
      <c r="G79" s="8"/>
      <c r="H79" s="8"/>
    </row>
    <row r="80" spans="5:9" x14ac:dyDescent="0.25">
      <c r="E80" s="6"/>
      <c r="F80" s="16"/>
      <c r="G80" s="16"/>
      <c r="H80" s="16"/>
    </row>
    <row r="81" spans="5:8" hidden="1" x14ac:dyDescent="0.25">
      <c r="E81" s="6"/>
      <c r="F81" s="3">
        <f>SUM(F82:F85)</f>
        <v>0</v>
      </c>
      <c r="G81" s="3">
        <f>SUM(G82:G85)</f>
        <v>0</v>
      </c>
      <c r="H81" s="3">
        <f>SUM(H82:H85)</f>
        <v>0</v>
      </c>
    </row>
    <row r="82" spans="5:8" hidden="1" x14ac:dyDescent="0.25">
      <c r="E82" s="6"/>
      <c r="F82" s="7"/>
      <c r="G82" s="8"/>
      <c r="H82" s="9"/>
    </row>
    <row r="83" spans="5:8" hidden="1" x14ac:dyDescent="0.25">
      <c r="E83" s="6"/>
      <c r="F83" s="10"/>
      <c r="G83" s="11"/>
      <c r="H83" s="12"/>
    </row>
    <row r="84" spans="5:8" hidden="1" x14ac:dyDescent="0.25">
      <c r="E84" s="6"/>
      <c r="F84" s="10"/>
      <c r="G84" s="11"/>
      <c r="H84" s="12"/>
    </row>
    <row r="85" spans="5:8" hidden="1" x14ac:dyDescent="0.25">
      <c r="E85" s="6"/>
      <c r="F85" s="13"/>
      <c r="G85" s="14"/>
      <c r="H85" s="15"/>
    </row>
    <row r="86" spans="5:8" hidden="1" x14ac:dyDescent="0.25">
      <c r="F86" s="16"/>
      <c r="G86" s="16"/>
      <c r="H86" s="16"/>
    </row>
    <row r="87" spans="5:8" hidden="1" x14ac:dyDescent="0.25">
      <c r="E87" s="2"/>
      <c r="F87" s="3">
        <f>SUM(F88:F91)</f>
        <v>0</v>
      </c>
      <c r="G87" s="3">
        <f>SUM(G88:G91)</f>
        <v>0</v>
      </c>
      <c r="H87" s="3">
        <f>SUM(H88:H91)</f>
        <v>0</v>
      </c>
    </row>
    <row r="88" spans="5:8" hidden="1" x14ac:dyDescent="0.25">
      <c r="E88" s="6"/>
      <c r="F88" s="7"/>
      <c r="G88" s="8"/>
      <c r="H88" s="9"/>
    </row>
    <row r="89" spans="5:8" hidden="1" x14ac:dyDescent="0.25">
      <c r="E89" s="6"/>
      <c r="F89" s="10"/>
      <c r="G89" s="11"/>
      <c r="H89" s="12"/>
    </row>
    <row r="90" spans="5:8" hidden="1" x14ac:dyDescent="0.25">
      <c r="E90" s="6"/>
      <c r="F90" s="10"/>
      <c r="G90" s="11"/>
      <c r="H90" s="12"/>
    </row>
    <row r="91" spans="5:8" hidden="1" x14ac:dyDescent="0.25">
      <c r="E91" s="6"/>
      <c r="F91" s="13"/>
      <c r="G91" s="14"/>
      <c r="H91" s="15"/>
    </row>
    <row r="92" spans="5:8" hidden="1" x14ac:dyDescent="0.25">
      <c r="F92" s="16"/>
      <c r="G92" s="16"/>
      <c r="H92" s="16"/>
    </row>
    <row r="93" spans="5:8" hidden="1" x14ac:dyDescent="0.25">
      <c r="E93" s="2"/>
      <c r="F93" s="3">
        <f>SUM(F94:F97)</f>
        <v>0</v>
      </c>
      <c r="G93" s="3">
        <f>SUM(G94:G97)</f>
        <v>0</v>
      </c>
      <c r="H93" s="3">
        <f>SUM(H94:H97)</f>
        <v>0</v>
      </c>
    </row>
    <row r="94" spans="5:8" hidden="1" x14ac:dyDescent="0.25">
      <c r="E94" s="6"/>
      <c r="F94" s="7"/>
      <c r="G94" s="8"/>
      <c r="H94" s="9"/>
    </row>
    <row r="95" spans="5:8" hidden="1" x14ac:dyDescent="0.25">
      <c r="E95" s="6"/>
      <c r="F95" s="10"/>
      <c r="G95" s="11"/>
      <c r="H95" s="12"/>
    </row>
    <row r="96" spans="5:8" hidden="1" x14ac:dyDescent="0.25">
      <c r="E96" s="6"/>
      <c r="F96" s="10"/>
      <c r="G96" s="11"/>
      <c r="H96" s="12"/>
    </row>
    <row r="97" spans="5:8" hidden="1" x14ac:dyDescent="0.25">
      <c r="E97" s="6"/>
      <c r="F97" s="13"/>
      <c r="G97" s="14"/>
      <c r="H97" s="15"/>
    </row>
    <row r="98" spans="5:8" hidden="1" x14ac:dyDescent="0.25">
      <c r="F98" s="16"/>
      <c r="G98" s="16"/>
      <c r="H98" s="16"/>
    </row>
    <row r="99" spans="5:8" hidden="1" x14ac:dyDescent="0.25">
      <c r="E99" s="2"/>
      <c r="F99" s="3">
        <f>SUM(F100:F103)</f>
        <v>0</v>
      </c>
      <c r="G99" s="3">
        <f>SUM(G100:G103)</f>
        <v>0</v>
      </c>
      <c r="H99" s="3">
        <f>SUM(H100:H103)</f>
        <v>0</v>
      </c>
    </row>
    <row r="100" spans="5:8" hidden="1" x14ac:dyDescent="0.25">
      <c r="E100" s="6"/>
      <c r="F100" s="7"/>
      <c r="G100" s="8"/>
      <c r="H100" s="9"/>
    </row>
    <row r="101" spans="5:8" hidden="1" x14ac:dyDescent="0.25">
      <c r="E101" s="6"/>
      <c r="F101" s="10"/>
      <c r="G101" s="11"/>
      <c r="H101" s="12"/>
    </row>
    <row r="102" spans="5:8" hidden="1" x14ac:dyDescent="0.25">
      <c r="E102" s="6"/>
      <c r="F102" s="10"/>
      <c r="G102" s="11"/>
      <c r="H102" s="12"/>
    </row>
    <row r="103" spans="5:8" hidden="1" x14ac:dyDescent="0.25">
      <c r="E103" s="6"/>
      <c r="F103" s="13"/>
      <c r="G103" s="14"/>
      <c r="H103" s="15"/>
    </row>
    <row r="104" spans="5:8" hidden="1" x14ac:dyDescent="0.25">
      <c r="F104" s="16"/>
      <c r="G104" s="16"/>
      <c r="H104" s="16"/>
    </row>
    <row r="105" spans="5:8" hidden="1" x14ac:dyDescent="0.25">
      <c r="E105" s="2"/>
      <c r="F105" s="3">
        <f>SUM(F106:F109)</f>
        <v>0</v>
      </c>
      <c r="G105" s="3">
        <f>SUM(G106:G109)</f>
        <v>0</v>
      </c>
      <c r="H105" s="3">
        <f>SUM(H106:H109)</f>
        <v>0</v>
      </c>
    </row>
    <row r="106" spans="5:8" hidden="1" x14ac:dyDescent="0.25">
      <c r="E106" s="6"/>
      <c r="F106" s="7"/>
      <c r="G106" s="8"/>
      <c r="H106" s="9"/>
    </row>
    <row r="107" spans="5:8" hidden="1" x14ac:dyDescent="0.25">
      <c r="E107" s="6"/>
      <c r="F107" s="10"/>
      <c r="G107" s="11"/>
      <c r="H107" s="12"/>
    </row>
    <row r="108" spans="5:8" hidden="1" x14ac:dyDescent="0.25">
      <c r="E108" s="6"/>
      <c r="F108" s="10"/>
      <c r="G108" s="11"/>
      <c r="H108" s="12"/>
    </row>
    <row r="109" spans="5:8" hidden="1" x14ac:dyDescent="0.25">
      <c r="E109" s="6"/>
      <c r="F109" s="13"/>
      <c r="G109" s="14"/>
      <c r="H109" s="15"/>
    </row>
    <row r="110" spans="5:8" hidden="1" x14ac:dyDescent="0.25">
      <c r="F110" s="16"/>
      <c r="G110" s="16"/>
      <c r="H110" s="16"/>
    </row>
    <row r="111" spans="5:8" hidden="1" x14ac:dyDescent="0.25">
      <c r="E111" s="2"/>
      <c r="F111" s="3">
        <f>SUM(F112:F115)</f>
        <v>0</v>
      </c>
      <c r="G111" s="3">
        <f>SUM(G112:G115)</f>
        <v>0</v>
      </c>
      <c r="H111" s="3">
        <f>SUM(H112:H115)</f>
        <v>0</v>
      </c>
    </row>
    <row r="112" spans="5:8" hidden="1" x14ac:dyDescent="0.25">
      <c r="E112" s="6"/>
      <c r="F112" s="7"/>
      <c r="G112" s="8"/>
      <c r="H112" s="9"/>
    </row>
    <row r="113" spans="5:8" hidden="1" x14ac:dyDescent="0.25">
      <c r="E113" s="6"/>
      <c r="F113" s="10"/>
      <c r="G113" s="11"/>
      <c r="H113" s="12"/>
    </row>
    <row r="114" spans="5:8" hidden="1" x14ac:dyDescent="0.25">
      <c r="E114" s="6"/>
      <c r="F114" s="10"/>
      <c r="G114" s="11"/>
      <c r="H114" s="12"/>
    </row>
    <row r="115" spans="5:8" hidden="1" x14ac:dyDescent="0.25">
      <c r="E115" s="6"/>
      <c r="F115" s="13"/>
      <c r="G115" s="14"/>
      <c r="H115" s="15"/>
    </row>
    <row r="116" spans="5:8" x14ac:dyDescent="0.25">
      <c r="E116" s="17" t="s">
        <v>99</v>
      </c>
      <c r="F116" s="18">
        <f>SUM(F45)</f>
        <v>220901000</v>
      </c>
      <c r="G116" s="18">
        <f>SUM(G45)</f>
        <v>20098000</v>
      </c>
      <c r="H116" s="18">
        <f>SUM(H45)</f>
        <v>20801000</v>
      </c>
    </row>
    <row r="117" spans="5:8" x14ac:dyDescent="0.25">
      <c r="F117" s="21"/>
      <c r="G117" s="21"/>
      <c r="H117" s="21"/>
    </row>
    <row r="118" spans="5:8" x14ac:dyDescent="0.25">
      <c r="F118" s="21"/>
      <c r="G118" s="21"/>
      <c r="H118" s="21"/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5" max="7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E1:I248"/>
  <sheetViews>
    <sheetView showGridLines="0" topLeftCell="A54" workbookViewId="0">
      <selection activeCell="M49" sqref="M49"/>
    </sheetView>
  </sheetViews>
  <sheetFormatPr defaultRowHeight="13.2" x14ac:dyDescent="0.25"/>
  <cols>
    <col min="1" max="4" width="1.77734375" customWidth="1"/>
    <col min="5" max="5" width="71" bestFit="1" customWidth="1"/>
    <col min="6" max="8" width="14.21875" bestFit="1" customWidth="1"/>
  </cols>
  <sheetData>
    <row r="1" spans="5:8" ht="14.55" customHeight="1" x14ac:dyDescent="0.3">
      <c r="E1" s="49" t="s">
        <v>0</v>
      </c>
      <c r="F1" s="49"/>
      <c r="G1" s="49"/>
      <c r="H1" s="49"/>
    </row>
    <row r="2" spans="5:8" x14ac:dyDescent="0.25">
      <c r="E2" s="50" t="s">
        <v>1</v>
      </c>
      <c r="F2" s="50"/>
      <c r="G2" s="50"/>
      <c r="H2" s="50"/>
    </row>
    <row r="3" spans="5:8" ht="26.4" x14ac:dyDescent="0.25">
      <c r="E3" s="22" t="s">
        <v>62</v>
      </c>
      <c r="F3" s="1" t="s">
        <v>3</v>
      </c>
      <c r="G3" s="1" t="s">
        <v>4</v>
      </c>
      <c r="H3" s="1" t="s">
        <v>5</v>
      </c>
    </row>
    <row r="4" spans="5:8" ht="13.8" x14ac:dyDescent="0.25">
      <c r="E4" s="23" t="s">
        <v>6</v>
      </c>
      <c r="F4" s="24" t="s">
        <v>7</v>
      </c>
      <c r="G4" s="24" t="s">
        <v>7</v>
      </c>
      <c r="H4" s="24" t="s">
        <v>7</v>
      </c>
    </row>
    <row r="5" spans="5:8" ht="13.8" x14ac:dyDescent="0.3">
      <c r="E5" s="25" t="s">
        <v>8</v>
      </c>
      <c r="F5" s="3">
        <v>83212000</v>
      </c>
      <c r="G5" s="3">
        <v>89297000</v>
      </c>
      <c r="H5" s="3">
        <v>88224000</v>
      </c>
    </row>
    <row r="6" spans="5:8" ht="13.8" x14ac:dyDescent="0.3">
      <c r="E6" s="25" t="s">
        <v>9</v>
      </c>
      <c r="F6" s="3"/>
      <c r="G6" s="3"/>
      <c r="H6" s="3"/>
    </row>
    <row r="7" spans="5:8" ht="13.8" x14ac:dyDescent="0.25">
      <c r="E7" s="23" t="s">
        <v>10</v>
      </c>
      <c r="F7" s="4">
        <f>SUM(F8:F19)</f>
        <v>40947000</v>
      </c>
      <c r="G7" s="4">
        <f>SUM(G8:G19)</f>
        <v>29490000</v>
      </c>
      <c r="H7" s="4">
        <f>SUM(H8:H19)</f>
        <v>30635000</v>
      </c>
    </row>
    <row r="8" spans="5:8" ht="13.8" x14ac:dyDescent="0.3">
      <c r="E8" s="26" t="s">
        <v>11</v>
      </c>
      <c r="F8" s="11">
        <v>18392000</v>
      </c>
      <c r="G8" s="11">
        <v>19041000</v>
      </c>
      <c r="H8" s="11">
        <v>19718000</v>
      </c>
    </row>
    <row r="9" spans="5:8" ht="13.8" x14ac:dyDescent="0.3">
      <c r="E9" s="26" t="s">
        <v>12</v>
      </c>
      <c r="F9" s="11"/>
      <c r="G9" s="11"/>
      <c r="H9" s="11"/>
    </row>
    <row r="10" spans="5:8" ht="13.8" x14ac:dyDescent="0.3">
      <c r="E10" s="26" t="s">
        <v>13</v>
      </c>
      <c r="F10" s="19"/>
      <c r="G10" s="19"/>
      <c r="H10" s="19"/>
    </row>
    <row r="11" spans="5:8" ht="13.8" x14ac:dyDescent="0.3">
      <c r="E11" s="26" t="s">
        <v>14</v>
      </c>
      <c r="F11" s="11">
        <v>22555000</v>
      </c>
      <c r="G11" s="11">
        <v>10449000</v>
      </c>
      <c r="H11" s="11">
        <v>10917000</v>
      </c>
    </row>
    <row r="12" spans="5:8" ht="13.8" x14ac:dyDescent="0.3">
      <c r="E12" s="26" t="s">
        <v>15</v>
      </c>
      <c r="F12" s="19"/>
      <c r="G12" s="19"/>
      <c r="H12" s="19"/>
    </row>
    <row r="13" spans="5:8" ht="13.8" x14ac:dyDescent="0.3">
      <c r="E13" s="26" t="s">
        <v>16</v>
      </c>
      <c r="F13" s="19"/>
      <c r="G13" s="19"/>
      <c r="H13" s="19"/>
    </row>
    <row r="14" spans="5:8" ht="13.8" x14ac:dyDescent="0.3">
      <c r="E14" s="26" t="s">
        <v>17</v>
      </c>
      <c r="F14" s="19"/>
      <c r="G14" s="19"/>
      <c r="H14" s="19"/>
    </row>
    <row r="15" spans="5:8" ht="13.8" x14ac:dyDescent="0.3">
      <c r="E15" s="26" t="s">
        <v>18</v>
      </c>
      <c r="F15" s="11"/>
      <c r="G15" s="11"/>
      <c r="H15" s="11"/>
    </row>
    <row r="16" spans="5:8" ht="13.8" x14ac:dyDescent="0.3">
      <c r="E16" s="26" t="s">
        <v>19</v>
      </c>
      <c r="F16" s="11"/>
      <c r="G16" s="11"/>
      <c r="H16" s="11"/>
    </row>
    <row r="17" spans="5:8" ht="13.8" x14ac:dyDescent="0.3">
      <c r="E17" s="26" t="s">
        <v>20</v>
      </c>
      <c r="F17" s="19"/>
      <c r="G17" s="19"/>
      <c r="H17" s="19"/>
    </row>
    <row r="18" spans="5:8" ht="13.8" x14ac:dyDescent="0.3">
      <c r="E18" s="26" t="s">
        <v>21</v>
      </c>
      <c r="F18" s="11"/>
      <c r="G18" s="11"/>
      <c r="H18" s="11"/>
    </row>
    <row r="19" spans="5:8" ht="13.8" x14ac:dyDescent="0.3">
      <c r="E19" s="26" t="s">
        <v>22</v>
      </c>
      <c r="F19" s="11"/>
      <c r="G19" s="11"/>
      <c r="H19" s="11"/>
    </row>
    <row r="20" spans="5:8" ht="13.8" x14ac:dyDescent="0.25">
      <c r="E20" s="23" t="s">
        <v>23</v>
      </c>
      <c r="F20" s="3">
        <f>SUM(F21:F29)</f>
        <v>4456000</v>
      </c>
      <c r="G20" s="3">
        <f>SUM(G21:G29)</f>
        <v>3000000</v>
      </c>
      <c r="H20" s="3">
        <f>SUM(H21:H29)</f>
        <v>3138000</v>
      </c>
    </row>
    <row r="21" spans="5:8" ht="13.8" x14ac:dyDescent="0.3">
      <c r="E21" s="26" t="s">
        <v>24</v>
      </c>
      <c r="F21" s="19">
        <v>3000000</v>
      </c>
      <c r="G21" s="19">
        <v>3000000</v>
      </c>
      <c r="H21" s="19">
        <v>3138000</v>
      </c>
    </row>
    <row r="22" spans="5:8" ht="13.8" x14ac:dyDescent="0.3">
      <c r="E22" s="26" t="s">
        <v>25</v>
      </c>
      <c r="F22" s="27"/>
      <c r="G22" s="27"/>
      <c r="H22" s="27"/>
    </row>
    <row r="23" spans="5:8" ht="13.8" x14ac:dyDescent="0.3">
      <c r="E23" s="26" t="s">
        <v>26</v>
      </c>
      <c r="F23" s="11">
        <v>1456000</v>
      </c>
      <c r="G23" s="11"/>
      <c r="H23" s="11"/>
    </row>
    <row r="24" spans="5:8" ht="13.8" x14ac:dyDescent="0.3">
      <c r="E24" s="26" t="s">
        <v>27</v>
      </c>
      <c r="F24" s="11"/>
      <c r="G24" s="11"/>
      <c r="H24" s="11"/>
    </row>
    <row r="25" spans="5:8" ht="13.8" x14ac:dyDescent="0.3">
      <c r="E25" s="26" t="s">
        <v>28</v>
      </c>
      <c r="F25" s="19"/>
      <c r="G25" s="19"/>
      <c r="H25" s="19"/>
    </row>
    <row r="26" spans="5:8" ht="13.8" x14ac:dyDescent="0.3">
      <c r="E26" s="26" t="s">
        <v>29</v>
      </c>
      <c r="F26" s="11"/>
      <c r="G26" s="11"/>
      <c r="H26" s="11"/>
    </row>
    <row r="27" spans="5:8" ht="13.8" x14ac:dyDescent="0.3">
      <c r="E27" s="26" t="s">
        <v>30</v>
      </c>
      <c r="F27" s="11"/>
      <c r="G27" s="11"/>
      <c r="H27" s="11"/>
    </row>
    <row r="28" spans="5:8" ht="13.8" x14ac:dyDescent="0.3">
      <c r="E28" s="26" t="s">
        <v>31</v>
      </c>
      <c r="F28" s="19"/>
      <c r="G28" s="19"/>
      <c r="H28" s="19"/>
    </row>
    <row r="29" spans="5:8" ht="13.8" x14ac:dyDescent="0.3">
      <c r="E29" s="26" t="s">
        <v>32</v>
      </c>
      <c r="F29" s="11"/>
      <c r="G29" s="11"/>
      <c r="H29" s="11"/>
    </row>
    <row r="30" spans="5:8" ht="13.8" x14ac:dyDescent="0.25">
      <c r="E30" s="28" t="s">
        <v>33</v>
      </c>
      <c r="F30" s="18">
        <f>+F5+F6+F7+F20</f>
        <v>128615000</v>
      </c>
      <c r="G30" s="18">
        <f>+G5+G6+G7+G20</f>
        <v>121787000</v>
      </c>
      <c r="H30" s="18">
        <f>+H5+H6+H7+H20</f>
        <v>121997000</v>
      </c>
    </row>
    <row r="31" spans="5:8" ht="13.8" x14ac:dyDescent="0.25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3.8" x14ac:dyDescent="0.25">
      <c r="E32" s="23" t="s">
        <v>35</v>
      </c>
      <c r="F32" s="3">
        <f>SUM(F33:F38)</f>
        <v>476000</v>
      </c>
      <c r="G32" s="3">
        <f>SUM(G33:G38)</f>
        <v>0</v>
      </c>
      <c r="H32" s="3">
        <f>SUM(H33:H38)</f>
        <v>0</v>
      </c>
    </row>
    <row r="33" spans="5:8" ht="13.8" x14ac:dyDescent="0.3">
      <c r="E33" s="26" t="s">
        <v>18</v>
      </c>
      <c r="F33" s="11"/>
      <c r="G33" s="11"/>
      <c r="H33" s="11"/>
    </row>
    <row r="34" spans="5:8" ht="13.8" x14ac:dyDescent="0.3">
      <c r="E34" s="26" t="s">
        <v>36</v>
      </c>
      <c r="F34" s="11">
        <v>476000</v>
      </c>
      <c r="G34" s="11"/>
      <c r="H34" s="11"/>
    </row>
    <row r="35" spans="5:8" ht="13.8" x14ac:dyDescent="0.3">
      <c r="E35" s="26" t="s">
        <v>37</v>
      </c>
      <c r="F35" s="11"/>
      <c r="G35" s="11"/>
      <c r="H35" s="11"/>
    </row>
    <row r="36" spans="5:8" ht="13.8" x14ac:dyDescent="0.3">
      <c r="E36" s="26" t="s">
        <v>38</v>
      </c>
      <c r="F36" s="11"/>
      <c r="G36" s="11"/>
      <c r="H36" s="11"/>
    </row>
    <row r="37" spans="5:8" ht="13.8" x14ac:dyDescent="0.3">
      <c r="E37" s="26" t="s">
        <v>19</v>
      </c>
      <c r="F37" s="11"/>
      <c r="G37" s="11"/>
      <c r="H37" s="11"/>
    </row>
    <row r="38" spans="5:8" ht="13.8" x14ac:dyDescent="0.3">
      <c r="E38" s="26" t="s">
        <v>39</v>
      </c>
      <c r="F38" s="11"/>
      <c r="G38" s="11"/>
      <c r="H38" s="11"/>
    </row>
    <row r="39" spans="5:8" ht="13.8" x14ac:dyDescent="0.25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.8" x14ac:dyDescent="0.3">
      <c r="E40" s="26" t="s">
        <v>25</v>
      </c>
      <c r="F40" s="19"/>
      <c r="G40" s="19"/>
      <c r="H40" s="19"/>
    </row>
    <row r="41" spans="5:8" ht="13.8" x14ac:dyDescent="0.25">
      <c r="E41" s="29" t="s">
        <v>40</v>
      </c>
      <c r="F41" s="30">
        <f>+F32+F39</f>
        <v>476000</v>
      </c>
      <c r="G41" s="30">
        <f>+G32+G39</f>
        <v>0</v>
      </c>
      <c r="H41" s="30">
        <f>+H32+H39</f>
        <v>0</v>
      </c>
    </row>
    <row r="42" spans="5:8" ht="13.8" x14ac:dyDescent="0.25">
      <c r="E42" s="29" t="s">
        <v>41</v>
      </c>
      <c r="F42" s="30">
        <f>+F30+F41</f>
        <v>129091000</v>
      </c>
      <c r="G42" s="30">
        <f>+G30+G41</f>
        <v>121787000</v>
      </c>
      <c r="H42" s="30">
        <f>+H30+H41</f>
        <v>121997000</v>
      </c>
    </row>
    <row r="43" spans="5:8" x14ac:dyDescent="0.25">
      <c r="F43" s="21"/>
      <c r="G43" s="21"/>
      <c r="H43" s="21"/>
    </row>
    <row r="44" spans="5:8" x14ac:dyDescent="0.25">
      <c r="E44" s="2" t="s">
        <v>96</v>
      </c>
      <c r="F44" s="3"/>
      <c r="G44" s="3"/>
      <c r="H44" s="3"/>
    </row>
    <row r="45" spans="5:8" x14ac:dyDescent="0.25">
      <c r="E45" s="2" t="s">
        <v>97</v>
      </c>
      <c r="F45" s="4">
        <f>SUM(F47,F62,F68,F77)</f>
        <v>2004000</v>
      </c>
      <c r="G45" s="4">
        <f>SUM(G47,G62,G68,G77)</f>
        <v>2092000</v>
      </c>
      <c r="H45" s="4">
        <f>SUM(H47,H62,H68,H77)</f>
        <v>2186000</v>
      </c>
    </row>
    <row r="46" spans="5:8" x14ac:dyDescent="0.25">
      <c r="E46" s="5" t="s">
        <v>98</v>
      </c>
      <c r="F46" s="3"/>
      <c r="G46" s="3"/>
      <c r="H46" s="3"/>
    </row>
    <row r="47" spans="5:8" x14ac:dyDescent="0.25">
      <c r="E47" s="2" t="s">
        <v>100</v>
      </c>
      <c r="F47" s="3">
        <f>SUM(F48:F59)</f>
        <v>0</v>
      </c>
      <c r="G47" s="3">
        <f>SUM(G48:G59)</f>
        <v>0</v>
      </c>
      <c r="H47" s="3">
        <f>SUM(H48:H59)</f>
        <v>0</v>
      </c>
    </row>
    <row r="48" spans="5:8" x14ac:dyDescent="0.25">
      <c r="E48" s="6" t="s">
        <v>121</v>
      </c>
      <c r="F48" s="7"/>
      <c r="G48" s="8"/>
      <c r="H48" s="9"/>
    </row>
    <row r="49" spans="5:8" x14ac:dyDescent="0.25">
      <c r="E49" s="6" t="s">
        <v>101</v>
      </c>
      <c r="F49" s="10"/>
      <c r="G49" s="11"/>
      <c r="H49" s="12"/>
    </row>
    <row r="50" spans="5:8" x14ac:dyDescent="0.25">
      <c r="E50" s="6" t="s">
        <v>102</v>
      </c>
      <c r="F50" s="10"/>
      <c r="G50" s="11"/>
      <c r="H50" s="12"/>
    </row>
    <row r="51" spans="5:8" x14ac:dyDescent="0.25">
      <c r="E51" s="31" t="s">
        <v>103</v>
      </c>
      <c r="F51" s="16"/>
      <c r="G51" s="16"/>
      <c r="H51" s="32"/>
    </row>
    <row r="52" spans="5:8" x14ac:dyDescent="0.25">
      <c r="E52" s="31" t="s">
        <v>104</v>
      </c>
      <c r="F52" s="11"/>
      <c r="G52" s="11"/>
      <c r="H52" s="12"/>
    </row>
    <row r="53" spans="5:8" x14ac:dyDescent="0.25">
      <c r="E53" s="31" t="s">
        <v>105</v>
      </c>
      <c r="F53" s="11"/>
      <c r="G53" s="11"/>
      <c r="H53" s="12"/>
    </row>
    <row r="54" spans="5:8" x14ac:dyDescent="0.25">
      <c r="E54" s="31" t="s">
        <v>106</v>
      </c>
      <c r="F54" s="11"/>
      <c r="G54" s="11"/>
      <c r="H54" s="12"/>
    </row>
    <row r="55" spans="5:8" x14ac:dyDescent="0.25">
      <c r="E55" s="31" t="s">
        <v>107</v>
      </c>
      <c r="F55" s="16"/>
      <c r="G55" s="16"/>
      <c r="H55" s="32"/>
    </row>
    <row r="56" spans="5:8" x14ac:dyDescent="0.25">
      <c r="E56" s="31" t="s">
        <v>108</v>
      </c>
      <c r="F56" s="3"/>
      <c r="G56" s="3"/>
      <c r="H56" s="33"/>
    </row>
    <row r="57" spans="5:8" x14ac:dyDescent="0.25">
      <c r="E57" s="31" t="s">
        <v>123</v>
      </c>
      <c r="F57" s="34"/>
      <c r="G57" s="3"/>
      <c r="H57" s="33"/>
    </row>
    <row r="58" spans="5:8" x14ac:dyDescent="0.25">
      <c r="E58" s="6" t="s">
        <v>122</v>
      </c>
      <c r="F58" s="34"/>
      <c r="G58" s="3"/>
      <c r="H58" s="33"/>
    </row>
    <row r="59" spans="5:8" x14ac:dyDescent="0.25">
      <c r="E59" s="6" t="s">
        <v>124</v>
      </c>
      <c r="F59" s="13"/>
      <c r="G59" s="14"/>
      <c r="H59" s="15"/>
    </row>
    <row r="60" spans="5:8" x14ac:dyDescent="0.25">
      <c r="E60" s="6"/>
      <c r="F60" s="11"/>
      <c r="G60" s="11"/>
      <c r="H60" s="8"/>
    </row>
    <row r="61" spans="5:8" x14ac:dyDescent="0.25">
      <c r="F61" s="11"/>
      <c r="G61" s="11"/>
      <c r="H61" s="11"/>
    </row>
    <row r="62" spans="5:8" x14ac:dyDescent="0.25">
      <c r="E62" s="2" t="s">
        <v>109</v>
      </c>
      <c r="F62" s="35">
        <f>SUM(F63:F66)</f>
        <v>0</v>
      </c>
      <c r="G62" s="35">
        <f t="shared" ref="G62:H62" si="0">SUM(G63:G66)</f>
        <v>0</v>
      </c>
      <c r="H62" s="35">
        <f t="shared" si="0"/>
        <v>0</v>
      </c>
    </row>
    <row r="63" spans="5:8" x14ac:dyDescent="0.25">
      <c r="E63" s="31" t="s">
        <v>110</v>
      </c>
      <c r="F63" s="16"/>
      <c r="G63" s="16"/>
      <c r="H63" s="32"/>
    </row>
    <row r="64" spans="5:8" x14ac:dyDescent="0.25">
      <c r="E64" s="31" t="s">
        <v>111</v>
      </c>
      <c r="F64" s="3"/>
      <c r="G64" s="3"/>
      <c r="H64" s="33"/>
    </row>
    <row r="65" spans="5:9" x14ac:dyDescent="0.25">
      <c r="E65" s="31" t="s">
        <v>125</v>
      </c>
      <c r="F65" s="11"/>
      <c r="G65" s="11"/>
      <c r="H65" s="12"/>
    </row>
    <row r="66" spans="5:9" x14ac:dyDescent="0.25">
      <c r="E66" s="31" t="s">
        <v>126</v>
      </c>
      <c r="F66" s="13"/>
      <c r="G66" s="14"/>
      <c r="H66" s="15"/>
    </row>
    <row r="67" spans="5:9" x14ac:dyDescent="0.25">
      <c r="E67" s="6"/>
      <c r="F67" s="11"/>
      <c r="G67" s="11"/>
      <c r="H67" s="11"/>
    </row>
    <row r="68" spans="5:9" x14ac:dyDescent="0.25">
      <c r="E68" s="2" t="s">
        <v>112</v>
      </c>
      <c r="F68" s="36">
        <f>SUM(F69:F74)</f>
        <v>2004000</v>
      </c>
      <c r="G68" s="36">
        <f>SUM(G69:G74)</f>
        <v>2092000</v>
      </c>
      <c r="H68" s="36">
        <f t="shared" ref="H68" si="1">SUM(H69:H74)</f>
        <v>2186000</v>
      </c>
    </row>
    <row r="69" spans="5:9" x14ac:dyDescent="0.25">
      <c r="E69" s="31" t="s">
        <v>114</v>
      </c>
      <c r="F69" s="11"/>
      <c r="G69" s="11"/>
      <c r="H69" s="12"/>
    </row>
    <row r="70" spans="5:9" x14ac:dyDescent="0.25">
      <c r="E70" s="31" t="s">
        <v>113</v>
      </c>
      <c r="F70" s="11"/>
      <c r="G70" s="11"/>
      <c r="H70" s="12"/>
    </row>
    <row r="71" spans="5:9" x14ac:dyDescent="0.25">
      <c r="E71" s="6" t="s">
        <v>115</v>
      </c>
      <c r="F71" s="10"/>
      <c r="G71" s="11"/>
      <c r="H71" s="12"/>
    </row>
    <row r="72" spans="5:9" x14ac:dyDescent="0.25">
      <c r="E72" s="6" t="s">
        <v>116</v>
      </c>
      <c r="F72" s="10"/>
      <c r="G72" s="11"/>
      <c r="H72" s="12"/>
    </row>
    <row r="73" spans="5:9" x14ac:dyDescent="0.25">
      <c r="E73" s="6" t="s">
        <v>117</v>
      </c>
      <c r="F73" s="10">
        <v>981000</v>
      </c>
      <c r="G73" s="11">
        <v>1024000</v>
      </c>
      <c r="H73" s="12">
        <v>1070000</v>
      </c>
    </row>
    <row r="74" spans="5:9" x14ac:dyDescent="0.25">
      <c r="E74" s="31" t="s">
        <v>118</v>
      </c>
      <c r="F74" s="37">
        <v>1023000</v>
      </c>
      <c r="G74" s="38">
        <v>1068000</v>
      </c>
      <c r="H74" s="39">
        <v>1116000</v>
      </c>
      <c r="I74" s="41"/>
    </row>
    <row r="75" spans="5:9" x14ac:dyDescent="0.25">
      <c r="E75" s="6"/>
      <c r="F75" s="40"/>
      <c r="G75" s="40"/>
      <c r="H75" s="40"/>
    </row>
    <row r="76" spans="5:9" x14ac:dyDescent="0.25">
      <c r="F76" s="11"/>
      <c r="G76" s="11"/>
      <c r="H76" s="11"/>
    </row>
    <row r="77" spans="5:9" x14ac:dyDescent="0.25">
      <c r="E77" s="2" t="s">
        <v>119</v>
      </c>
      <c r="F77" s="35">
        <f>SUM(F78)</f>
        <v>0</v>
      </c>
      <c r="G77" s="35">
        <f t="shared" ref="G77:H77" si="2">SUM(G78)</f>
        <v>0</v>
      </c>
      <c r="H77" s="35">
        <f t="shared" si="2"/>
        <v>0</v>
      </c>
    </row>
    <row r="78" spans="5:9" x14ac:dyDescent="0.25">
      <c r="E78" s="31" t="s">
        <v>120</v>
      </c>
      <c r="F78" s="42"/>
      <c r="G78" s="43"/>
      <c r="H78" s="44"/>
    </row>
    <row r="79" spans="5:9" x14ac:dyDescent="0.25">
      <c r="E79" s="6"/>
      <c r="F79" s="8"/>
      <c r="G79" s="8"/>
      <c r="H79" s="8"/>
    </row>
    <row r="80" spans="5:9" x14ac:dyDescent="0.25">
      <c r="E80" s="6"/>
      <c r="F80" s="16"/>
      <c r="G80" s="16"/>
      <c r="H80" s="16"/>
    </row>
    <row r="81" spans="5:8" hidden="1" x14ac:dyDescent="0.25">
      <c r="E81" s="6"/>
      <c r="F81" s="3">
        <f>SUM(F82:F85)</f>
        <v>0</v>
      </c>
      <c r="G81" s="3">
        <f>SUM(G82:G85)</f>
        <v>0</v>
      </c>
      <c r="H81" s="3">
        <f>SUM(H82:H85)</f>
        <v>0</v>
      </c>
    </row>
    <row r="82" spans="5:8" hidden="1" x14ac:dyDescent="0.25">
      <c r="E82" s="6"/>
      <c r="F82" s="7"/>
      <c r="G82" s="8"/>
      <c r="H82" s="9"/>
    </row>
    <row r="83" spans="5:8" hidden="1" x14ac:dyDescent="0.25">
      <c r="E83" s="6"/>
      <c r="F83" s="10"/>
      <c r="G83" s="11"/>
      <c r="H83" s="12"/>
    </row>
    <row r="84" spans="5:8" hidden="1" x14ac:dyDescent="0.25">
      <c r="E84" s="6"/>
      <c r="F84" s="10"/>
      <c r="G84" s="11"/>
      <c r="H84" s="12"/>
    </row>
    <row r="85" spans="5:8" hidden="1" x14ac:dyDescent="0.25">
      <c r="E85" s="6"/>
      <c r="F85" s="13"/>
      <c r="G85" s="14"/>
      <c r="H85" s="15"/>
    </row>
    <row r="86" spans="5:8" hidden="1" x14ac:dyDescent="0.25">
      <c r="F86" s="16"/>
      <c r="G86" s="16"/>
      <c r="H86" s="16"/>
    </row>
    <row r="87" spans="5:8" hidden="1" x14ac:dyDescent="0.25">
      <c r="E87" s="2"/>
      <c r="F87" s="3">
        <f>SUM(F88:F91)</f>
        <v>0</v>
      </c>
      <c r="G87" s="3">
        <f>SUM(G88:G91)</f>
        <v>0</v>
      </c>
      <c r="H87" s="3">
        <f>SUM(H88:H91)</f>
        <v>0</v>
      </c>
    </row>
    <row r="88" spans="5:8" hidden="1" x14ac:dyDescent="0.25">
      <c r="E88" s="6"/>
      <c r="F88" s="7"/>
      <c r="G88" s="8"/>
      <c r="H88" s="9"/>
    </row>
    <row r="89" spans="5:8" hidden="1" x14ac:dyDescent="0.25">
      <c r="E89" s="6"/>
      <c r="F89" s="10"/>
      <c r="G89" s="11"/>
      <c r="H89" s="12"/>
    </row>
    <row r="90" spans="5:8" hidden="1" x14ac:dyDescent="0.25">
      <c r="E90" s="6"/>
      <c r="F90" s="10"/>
      <c r="G90" s="11"/>
      <c r="H90" s="12"/>
    </row>
    <row r="91" spans="5:8" hidden="1" x14ac:dyDescent="0.25">
      <c r="E91" s="6"/>
      <c r="F91" s="13"/>
      <c r="G91" s="14"/>
      <c r="H91" s="15"/>
    </row>
    <row r="92" spans="5:8" hidden="1" x14ac:dyDescent="0.25">
      <c r="F92" s="16"/>
      <c r="G92" s="16"/>
      <c r="H92" s="16"/>
    </row>
    <row r="93" spans="5:8" hidden="1" x14ac:dyDescent="0.25">
      <c r="E93" s="2"/>
      <c r="F93" s="3">
        <f>SUM(F94:F97)</f>
        <v>0</v>
      </c>
      <c r="G93" s="3">
        <f>SUM(G94:G97)</f>
        <v>0</v>
      </c>
      <c r="H93" s="3">
        <f>SUM(H94:H97)</f>
        <v>0</v>
      </c>
    </row>
    <row r="94" spans="5:8" hidden="1" x14ac:dyDescent="0.25">
      <c r="E94" s="6"/>
      <c r="F94" s="7"/>
      <c r="G94" s="8"/>
      <c r="H94" s="9"/>
    </row>
    <row r="95" spans="5:8" hidden="1" x14ac:dyDescent="0.25">
      <c r="E95" s="6"/>
      <c r="F95" s="10"/>
      <c r="G95" s="11"/>
      <c r="H95" s="12"/>
    </row>
    <row r="96" spans="5:8" hidden="1" x14ac:dyDescent="0.25">
      <c r="E96" s="6"/>
      <c r="F96" s="10"/>
      <c r="G96" s="11"/>
      <c r="H96" s="12"/>
    </row>
    <row r="97" spans="5:8" hidden="1" x14ac:dyDescent="0.25">
      <c r="E97" s="6"/>
      <c r="F97" s="13"/>
      <c r="G97" s="14"/>
      <c r="H97" s="15"/>
    </row>
    <row r="98" spans="5:8" hidden="1" x14ac:dyDescent="0.25">
      <c r="F98" s="16"/>
      <c r="G98" s="16"/>
      <c r="H98" s="16"/>
    </row>
    <row r="99" spans="5:8" hidden="1" x14ac:dyDescent="0.25">
      <c r="E99" s="2"/>
      <c r="F99" s="3">
        <f>SUM(F100:F103)</f>
        <v>0</v>
      </c>
      <c r="G99" s="3">
        <f>SUM(G100:G103)</f>
        <v>0</v>
      </c>
      <c r="H99" s="3">
        <f>SUM(H100:H103)</f>
        <v>0</v>
      </c>
    </row>
    <row r="100" spans="5:8" hidden="1" x14ac:dyDescent="0.25">
      <c r="E100" s="6"/>
      <c r="F100" s="7"/>
      <c r="G100" s="8"/>
      <c r="H100" s="9"/>
    </row>
    <row r="101" spans="5:8" hidden="1" x14ac:dyDescent="0.25">
      <c r="E101" s="6"/>
      <c r="F101" s="10"/>
      <c r="G101" s="11"/>
      <c r="H101" s="12"/>
    </row>
    <row r="102" spans="5:8" hidden="1" x14ac:dyDescent="0.25">
      <c r="E102" s="6"/>
      <c r="F102" s="10"/>
      <c r="G102" s="11"/>
      <c r="H102" s="12"/>
    </row>
    <row r="103" spans="5:8" hidden="1" x14ac:dyDescent="0.25">
      <c r="E103" s="6"/>
      <c r="F103" s="13"/>
      <c r="G103" s="14"/>
      <c r="H103" s="15"/>
    </row>
    <row r="104" spans="5:8" hidden="1" x14ac:dyDescent="0.25">
      <c r="F104" s="16"/>
      <c r="G104" s="16"/>
      <c r="H104" s="16"/>
    </row>
    <row r="105" spans="5:8" hidden="1" x14ac:dyDescent="0.25">
      <c r="E105" s="2"/>
      <c r="F105" s="3">
        <f>SUM(F106:F109)</f>
        <v>0</v>
      </c>
      <c r="G105" s="3">
        <f>SUM(G106:G109)</f>
        <v>0</v>
      </c>
      <c r="H105" s="3">
        <f>SUM(H106:H109)</f>
        <v>0</v>
      </c>
    </row>
    <row r="106" spans="5:8" hidden="1" x14ac:dyDescent="0.25">
      <c r="E106" s="6"/>
      <c r="F106" s="7"/>
      <c r="G106" s="8"/>
      <c r="H106" s="9"/>
    </row>
    <row r="107" spans="5:8" hidden="1" x14ac:dyDescent="0.25">
      <c r="E107" s="6"/>
      <c r="F107" s="10"/>
      <c r="G107" s="11"/>
      <c r="H107" s="12"/>
    </row>
    <row r="108" spans="5:8" hidden="1" x14ac:dyDescent="0.25">
      <c r="E108" s="6"/>
      <c r="F108" s="10"/>
      <c r="G108" s="11"/>
      <c r="H108" s="12"/>
    </row>
    <row r="109" spans="5:8" hidden="1" x14ac:dyDescent="0.25">
      <c r="E109" s="6"/>
      <c r="F109" s="13"/>
      <c r="G109" s="14"/>
      <c r="H109" s="15"/>
    </row>
    <row r="110" spans="5:8" hidden="1" x14ac:dyDescent="0.25">
      <c r="F110" s="16"/>
      <c r="G110" s="16"/>
      <c r="H110" s="16"/>
    </row>
    <row r="111" spans="5:8" hidden="1" x14ac:dyDescent="0.25">
      <c r="E111" s="2"/>
      <c r="F111" s="3">
        <f>SUM(F112:F115)</f>
        <v>0</v>
      </c>
      <c r="G111" s="3">
        <f>SUM(G112:G115)</f>
        <v>0</v>
      </c>
      <c r="H111" s="3">
        <f>SUM(H112:H115)</f>
        <v>0</v>
      </c>
    </row>
    <row r="112" spans="5:8" hidden="1" x14ac:dyDescent="0.25">
      <c r="E112" s="6"/>
      <c r="F112" s="7"/>
      <c r="G112" s="8"/>
      <c r="H112" s="9"/>
    </row>
    <row r="113" spans="5:8" hidden="1" x14ac:dyDescent="0.25">
      <c r="E113" s="6"/>
      <c r="F113" s="10"/>
      <c r="G113" s="11"/>
      <c r="H113" s="12"/>
    </row>
    <row r="114" spans="5:8" hidden="1" x14ac:dyDescent="0.25">
      <c r="E114" s="6"/>
      <c r="F114" s="10"/>
      <c r="G114" s="11"/>
      <c r="H114" s="12"/>
    </row>
    <row r="115" spans="5:8" hidden="1" x14ac:dyDescent="0.25">
      <c r="E115" s="6"/>
      <c r="F115" s="13"/>
      <c r="G115" s="14"/>
      <c r="H115" s="15"/>
    </row>
    <row r="116" spans="5:8" x14ac:dyDescent="0.25">
      <c r="E116" s="17" t="s">
        <v>99</v>
      </c>
      <c r="F116" s="18">
        <f>SUM(F45)</f>
        <v>2004000</v>
      </c>
      <c r="G116" s="18">
        <f>SUM(G45)</f>
        <v>2092000</v>
      </c>
      <c r="H116" s="18">
        <f>SUM(H45)</f>
        <v>2186000</v>
      </c>
    </row>
    <row r="117" spans="5:8" x14ac:dyDescent="0.25">
      <c r="F117" s="21"/>
      <c r="G117" s="21"/>
      <c r="H117" s="21"/>
    </row>
    <row r="118" spans="5:8" x14ac:dyDescent="0.25">
      <c r="F118" s="21"/>
      <c r="G118" s="21"/>
      <c r="H118" s="21"/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5" max="7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E1:I248"/>
  <sheetViews>
    <sheetView showGridLines="0" topLeftCell="A54" workbookViewId="0">
      <selection activeCell="M49" sqref="M49"/>
    </sheetView>
  </sheetViews>
  <sheetFormatPr defaultRowHeight="13.2" x14ac:dyDescent="0.25"/>
  <cols>
    <col min="1" max="4" width="1.77734375" customWidth="1"/>
    <col min="5" max="5" width="71" bestFit="1" customWidth="1"/>
    <col min="6" max="8" width="14.21875" bestFit="1" customWidth="1"/>
  </cols>
  <sheetData>
    <row r="1" spans="5:8" ht="14.55" customHeight="1" x14ac:dyDescent="0.3">
      <c r="E1" s="49" t="s">
        <v>0</v>
      </c>
      <c r="F1" s="49"/>
      <c r="G1" s="49"/>
      <c r="H1" s="49"/>
    </row>
    <row r="2" spans="5:8" x14ac:dyDescent="0.25">
      <c r="E2" s="50" t="s">
        <v>1</v>
      </c>
      <c r="F2" s="50"/>
      <c r="G2" s="50"/>
      <c r="H2" s="50"/>
    </row>
    <row r="3" spans="5:8" ht="26.4" x14ac:dyDescent="0.25">
      <c r="E3" s="22" t="s">
        <v>63</v>
      </c>
      <c r="F3" s="1" t="s">
        <v>3</v>
      </c>
      <c r="G3" s="1" t="s">
        <v>4</v>
      </c>
      <c r="H3" s="1" t="s">
        <v>5</v>
      </c>
    </row>
    <row r="4" spans="5:8" ht="13.8" x14ac:dyDescent="0.25">
      <c r="E4" s="23" t="s">
        <v>6</v>
      </c>
      <c r="F4" s="24" t="s">
        <v>7</v>
      </c>
      <c r="G4" s="24" t="s">
        <v>7</v>
      </c>
      <c r="H4" s="24" t="s">
        <v>7</v>
      </c>
    </row>
    <row r="5" spans="5:8" ht="13.8" x14ac:dyDescent="0.3">
      <c r="E5" s="25" t="s">
        <v>8</v>
      </c>
      <c r="F5" s="3">
        <v>92919000</v>
      </c>
      <c r="G5" s="3">
        <v>99827000</v>
      </c>
      <c r="H5" s="3">
        <v>98859000</v>
      </c>
    </row>
    <row r="6" spans="5:8" ht="13.8" x14ac:dyDescent="0.3">
      <c r="E6" s="25" t="s">
        <v>9</v>
      </c>
      <c r="F6" s="3"/>
      <c r="G6" s="3"/>
      <c r="H6" s="3"/>
    </row>
    <row r="7" spans="5:8" ht="13.8" x14ac:dyDescent="0.25">
      <c r="E7" s="23" t="s">
        <v>10</v>
      </c>
      <c r="F7" s="4">
        <f>SUM(F8:F19)</f>
        <v>31172000</v>
      </c>
      <c r="G7" s="4">
        <f>SUM(G8:G19)</f>
        <v>30399000</v>
      </c>
      <c r="H7" s="4">
        <f>SUM(H8:H19)</f>
        <v>31594000</v>
      </c>
    </row>
    <row r="8" spans="5:8" ht="13.8" x14ac:dyDescent="0.3">
      <c r="E8" s="26" t="s">
        <v>11</v>
      </c>
      <c r="F8" s="11">
        <v>21252000</v>
      </c>
      <c r="G8" s="11">
        <v>22040000</v>
      </c>
      <c r="H8" s="11">
        <v>22861000</v>
      </c>
    </row>
    <row r="9" spans="5:8" ht="13.8" x14ac:dyDescent="0.3">
      <c r="E9" s="26" t="s">
        <v>12</v>
      </c>
      <c r="F9" s="11"/>
      <c r="G9" s="11"/>
      <c r="H9" s="11"/>
    </row>
    <row r="10" spans="5:8" ht="13.8" x14ac:dyDescent="0.3">
      <c r="E10" s="26" t="s">
        <v>13</v>
      </c>
      <c r="F10" s="19"/>
      <c r="G10" s="19"/>
      <c r="H10" s="19"/>
    </row>
    <row r="11" spans="5:8" ht="13.8" x14ac:dyDescent="0.3">
      <c r="E11" s="26" t="s">
        <v>14</v>
      </c>
      <c r="F11" s="11">
        <v>9920000</v>
      </c>
      <c r="G11" s="11">
        <v>8359000</v>
      </c>
      <c r="H11" s="11">
        <v>8733000</v>
      </c>
    </row>
    <row r="12" spans="5:8" ht="13.8" x14ac:dyDescent="0.3">
      <c r="E12" s="26" t="s">
        <v>15</v>
      </c>
      <c r="F12" s="19"/>
      <c r="G12" s="19"/>
      <c r="H12" s="19"/>
    </row>
    <row r="13" spans="5:8" ht="13.8" x14ac:dyDescent="0.3">
      <c r="E13" s="26" t="s">
        <v>16</v>
      </c>
      <c r="F13" s="19"/>
      <c r="G13" s="19"/>
      <c r="H13" s="19"/>
    </row>
    <row r="14" spans="5:8" ht="13.8" x14ac:dyDescent="0.3">
      <c r="E14" s="26" t="s">
        <v>17</v>
      </c>
      <c r="F14" s="19"/>
      <c r="G14" s="19"/>
      <c r="H14" s="19"/>
    </row>
    <row r="15" spans="5:8" ht="13.8" x14ac:dyDescent="0.3">
      <c r="E15" s="26" t="s">
        <v>18</v>
      </c>
      <c r="F15" s="11"/>
      <c r="G15" s="11"/>
      <c r="H15" s="11"/>
    </row>
    <row r="16" spans="5:8" ht="13.8" x14ac:dyDescent="0.3">
      <c r="E16" s="26" t="s">
        <v>19</v>
      </c>
      <c r="F16" s="11"/>
      <c r="G16" s="11"/>
      <c r="H16" s="11"/>
    </row>
    <row r="17" spans="5:8" ht="13.8" x14ac:dyDescent="0.3">
      <c r="E17" s="26" t="s">
        <v>20</v>
      </c>
      <c r="F17" s="19"/>
      <c r="G17" s="19"/>
      <c r="H17" s="19"/>
    </row>
    <row r="18" spans="5:8" ht="13.8" x14ac:dyDescent="0.3">
      <c r="E18" s="26" t="s">
        <v>21</v>
      </c>
      <c r="F18" s="11"/>
      <c r="G18" s="11"/>
      <c r="H18" s="11"/>
    </row>
    <row r="19" spans="5:8" ht="13.8" x14ac:dyDescent="0.3">
      <c r="E19" s="26" t="s">
        <v>22</v>
      </c>
      <c r="F19" s="11"/>
      <c r="G19" s="11"/>
      <c r="H19" s="11"/>
    </row>
    <row r="20" spans="5:8" ht="13.8" x14ac:dyDescent="0.25">
      <c r="E20" s="23" t="s">
        <v>23</v>
      </c>
      <c r="F20" s="3">
        <f>SUM(F21:F29)</f>
        <v>3075000</v>
      </c>
      <c r="G20" s="3">
        <f>SUM(G21:G29)</f>
        <v>1950000</v>
      </c>
      <c r="H20" s="3">
        <f>SUM(H21:H29)</f>
        <v>2088000</v>
      </c>
    </row>
    <row r="21" spans="5:8" ht="13.8" x14ac:dyDescent="0.3">
      <c r="E21" s="26" t="s">
        <v>24</v>
      </c>
      <c r="F21" s="19">
        <v>1950000</v>
      </c>
      <c r="G21" s="19">
        <v>1950000</v>
      </c>
      <c r="H21" s="19">
        <v>2088000</v>
      </c>
    </row>
    <row r="22" spans="5:8" ht="13.8" x14ac:dyDescent="0.3">
      <c r="E22" s="26" t="s">
        <v>25</v>
      </c>
      <c r="F22" s="27"/>
      <c r="G22" s="27"/>
      <c r="H22" s="27"/>
    </row>
    <row r="23" spans="5:8" ht="13.8" x14ac:dyDescent="0.3">
      <c r="E23" s="26" t="s">
        <v>26</v>
      </c>
      <c r="F23" s="11">
        <v>1125000</v>
      </c>
      <c r="G23" s="11"/>
      <c r="H23" s="11"/>
    </row>
    <row r="24" spans="5:8" ht="13.8" x14ac:dyDescent="0.3">
      <c r="E24" s="26" t="s">
        <v>27</v>
      </c>
      <c r="F24" s="11"/>
      <c r="G24" s="11"/>
      <c r="H24" s="11"/>
    </row>
    <row r="25" spans="5:8" ht="13.8" x14ac:dyDescent="0.3">
      <c r="E25" s="26" t="s">
        <v>28</v>
      </c>
      <c r="F25" s="19"/>
      <c r="G25" s="19"/>
      <c r="H25" s="19"/>
    </row>
    <row r="26" spans="5:8" ht="13.8" x14ac:dyDescent="0.3">
      <c r="E26" s="26" t="s">
        <v>29</v>
      </c>
      <c r="F26" s="11"/>
      <c r="G26" s="11"/>
      <c r="H26" s="11"/>
    </row>
    <row r="27" spans="5:8" ht="13.8" x14ac:dyDescent="0.3">
      <c r="E27" s="26" t="s">
        <v>30</v>
      </c>
      <c r="F27" s="11"/>
      <c r="G27" s="11"/>
      <c r="H27" s="11"/>
    </row>
    <row r="28" spans="5:8" ht="13.8" x14ac:dyDescent="0.3">
      <c r="E28" s="26" t="s">
        <v>31</v>
      </c>
      <c r="F28" s="19"/>
      <c r="G28" s="19"/>
      <c r="H28" s="19"/>
    </row>
    <row r="29" spans="5:8" ht="13.8" x14ac:dyDescent="0.3">
      <c r="E29" s="26" t="s">
        <v>32</v>
      </c>
      <c r="F29" s="11"/>
      <c r="G29" s="11"/>
      <c r="H29" s="11"/>
    </row>
    <row r="30" spans="5:8" ht="13.8" x14ac:dyDescent="0.25">
      <c r="E30" s="28" t="s">
        <v>33</v>
      </c>
      <c r="F30" s="18">
        <f>+F5+F6+F7+F20</f>
        <v>127166000</v>
      </c>
      <c r="G30" s="18">
        <f>+G5+G6+G7+G20</f>
        <v>132176000</v>
      </c>
      <c r="H30" s="18">
        <f>+H5+H6+H7+H20</f>
        <v>132541000</v>
      </c>
    </row>
    <row r="31" spans="5:8" ht="13.8" x14ac:dyDescent="0.25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3.8" x14ac:dyDescent="0.25">
      <c r="E32" s="23" t="s">
        <v>35</v>
      </c>
      <c r="F32" s="3">
        <f>SUM(F33:F38)</f>
        <v>1906000</v>
      </c>
      <c r="G32" s="3">
        <f>SUM(G33:G38)</f>
        <v>2880000</v>
      </c>
      <c r="H32" s="3">
        <f>SUM(H33:H38)</f>
        <v>0</v>
      </c>
    </row>
    <row r="33" spans="5:8" ht="13.8" x14ac:dyDescent="0.3">
      <c r="E33" s="26" t="s">
        <v>18</v>
      </c>
      <c r="F33" s="11"/>
      <c r="G33" s="11"/>
      <c r="H33" s="11"/>
    </row>
    <row r="34" spans="5:8" ht="13.8" x14ac:dyDescent="0.3">
      <c r="E34" s="26" t="s">
        <v>36</v>
      </c>
      <c r="F34" s="11">
        <v>1906000</v>
      </c>
      <c r="G34" s="11">
        <v>2880000</v>
      </c>
      <c r="H34" s="11"/>
    </row>
    <row r="35" spans="5:8" ht="13.8" x14ac:dyDescent="0.3">
      <c r="E35" s="26" t="s">
        <v>37</v>
      </c>
      <c r="F35" s="11"/>
      <c r="G35" s="11"/>
      <c r="H35" s="11"/>
    </row>
    <row r="36" spans="5:8" ht="13.8" x14ac:dyDescent="0.3">
      <c r="E36" s="26" t="s">
        <v>38</v>
      </c>
      <c r="F36" s="11"/>
      <c r="G36" s="11"/>
      <c r="H36" s="11"/>
    </row>
    <row r="37" spans="5:8" ht="13.8" x14ac:dyDescent="0.3">
      <c r="E37" s="26" t="s">
        <v>19</v>
      </c>
      <c r="F37" s="11"/>
      <c r="G37" s="11"/>
      <c r="H37" s="11"/>
    </row>
    <row r="38" spans="5:8" ht="13.8" x14ac:dyDescent="0.3">
      <c r="E38" s="26" t="s">
        <v>39</v>
      </c>
      <c r="F38" s="11"/>
      <c r="G38" s="11"/>
      <c r="H38" s="11"/>
    </row>
    <row r="39" spans="5:8" ht="13.8" x14ac:dyDescent="0.25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.8" x14ac:dyDescent="0.3">
      <c r="E40" s="26" t="s">
        <v>25</v>
      </c>
      <c r="F40" s="19"/>
      <c r="G40" s="19"/>
      <c r="H40" s="19"/>
    </row>
    <row r="41" spans="5:8" ht="13.8" x14ac:dyDescent="0.25">
      <c r="E41" s="29" t="s">
        <v>40</v>
      </c>
      <c r="F41" s="30">
        <f>+F32+F39</f>
        <v>1906000</v>
      </c>
      <c r="G41" s="30">
        <f>+G32+G39</f>
        <v>2880000</v>
      </c>
      <c r="H41" s="30">
        <f>+H32+H39</f>
        <v>0</v>
      </c>
    </row>
    <row r="42" spans="5:8" ht="13.8" x14ac:dyDescent="0.25">
      <c r="E42" s="29" t="s">
        <v>41</v>
      </c>
      <c r="F42" s="30">
        <f>+F30+F41</f>
        <v>129072000</v>
      </c>
      <c r="G42" s="30">
        <f>+G30+G41</f>
        <v>135056000</v>
      </c>
      <c r="H42" s="30">
        <f>+H30+H41</f>
        <v>132541000</v>
      </c>
    </row>
    <row r="43" spans="5:8" x14ac:dyDescent="0.25">
      <c r="F43" s="21"/>
      <c r="G43" s="21"/>
      <c r="H43" s="21"/>
    </row>
    <row r="44" spans="5:8" x14ac:dyDescent="0.25">
      <c r="E44" s="2" t="s">
        <v>96</v>
      </c>
      <c r="F44" s="3"/>
      <c r="G44" s="3"/>
      <c r="H44" s="3"/>
    </row>
    <row r="45" spans="5:8" x14ac:dyDescent="0.25">
      <c r="E45" s="2" t="s">
        <v>97</v>
      </c>
      <c r="F45" s="4">
        <f>SUM(F47,F62,F68,F77)</f>
        <v>3700000</v>
      </c>
      <c r="G45" s="4">
        <f>SUM(G47,G62,G68,G77)</f>
        <v>3341000</v>
      </c>
      <c r="H45" s="4">
        <f>SUM(H47,H62,H68,H77)</f>
        <v>4763000</v>
      </c>
    </row>
    <row r="46" spans="5:8" x14ac:dyDescent="0.25">
      <c r="E46" s="5" t="s">
        <v>98</v>
      </c>
      <c r="F46" s="3"/>
      <c r="G46" s="3"/>
      <c r="H46" s="3"/>
    </row>
    <row r="47" spans="5:8" x14ac:dyDescent="0.25">
      <c r="E47" s="2" t="s">
        <v>100</v>
      </c>
      <c r="F47" s="3">
        <f>SUM(F48:F59)</f>
        <v>500000</v>
      </c>
      <c r="G47" s="3">
        <f>SUM(G48:G59)</f>
        <v>0</v>
      </c>
      <c r="H47" s="3">
        <f>SUM(H48:H59)</f>
        <v>0</v>
      </c>
    </row>
    <row r="48" spans="5:8" x14ac:dyDescent="0.25">
      <c r="E48" s="6" t="s">
        <v>121</v>
      </c>
      <c r="F48" s="7"/>
      <c r="G48" s="8"/>
      <c r="H48" s="9"/>
    </row>
    <row r="49" spans="5:8" x14ac:dyDescent="0.25">
      <c r="E49" s="6" t="s">
        <v>101</v>
      </c>
      <c r="F49" s="10"/>
      <c r="G49" s="11"/>
      <c r="H49" s="12"/>
    </row>
    <row r="50" spans="5:8" x14ac:dyDescent="0.25">
      <c r="E50" s="6" t="s">
        <v>102</v>
      </c>
      <c r="F50" s="10"/>
      <c r="G50" s="11"/>
      <c r="H50" s="12"/>
    </row>
    <row r="51" spans="5:8" x14ac:dyDescent="0.25">
      <c r="E51" s="31" t="s">
        <v>103</v>
      </c>
      <c r="F51" s="16"/>
      <c r="G51" s="16"/>
      <c r="H51" s="32"/>
    </row>
    <row r="52" spans="5:8" x14ac:dyDescent="0.25">
      <c r="E52" s="31" t="s">
        <v>104</v>
      </c>
      <c r="F52" s="11"/>
      <c r="G52" s="11"/>
      <c r="H52" s="12"/>
    </row>
    <row r="53" spans="5:8" x14ac:dyDescent="0.25">
      <c r="E53" s="31" t="s">
        <v>105</v>
      </c>
      <c r="F53" s="11"/>
      <c r="G53" s="11"/>
      <c r="H53" s="12"/>
    </row>
    <row r="54" spans="5:8" x14ac:dyDescent="0.25">
      <c r="E54" s="31" t="s">
        <v>106</v>
      </c>
      <c r="F54" s="11"/>
      <c r="G54" s="11"/>
      <c r="H54" s="12"/>
    </row>
    <row r="55" spans="5:8" x14ac:dyDescent="0.25">
      <c r="E55" s="31" t="s">
        <v>107</v>
      </c>
      <c r="F55" s="16"/>
      <c r="G55" s="16"/>
      <c r="H55" s="32"/>
    </row>
    <row r="56" spans="5:8" x14ac:dyDescent="0.25">
      <c r="E56" s="31" t="s">
        <v>108</v>
      </c>
      <c r="F56" s="3"/>
      <c r="G56" s="3"/>
      <c r="H56" s="33"/>
    </row>
    <row r="57" spans="5:8" x14ac:dyDescent="0.25">
      <c r="E57" s="31" t="s">
        <v>123</v>
      </c>
      <c r="F57" s="34"/>
      <c r="G57" s="3"/>
      <c r="H57" s="33"/>
    </row>
    <row r="58" spans="5:8" x14ac:dyDescent="0.25">
      <c r="E58" s="6" t="s">
        <v>122</v>
      </c>
      <c r="F58" s="34"/>
      <c r="G58" s="3"/>
      <c r="H58" s="33"/>
    </row>
    <row r="59" spans="5:8" x14ac:dyDescent="0.25">
      <c r="E59" s="6" t="s">
        <v>124</v>
      </c>
      <c r="F59" s="13">
        <v>500000</v>
      </c>
      <c r="G59" s="14"/>
      <c r="H59" s="15"/>
    </row>
    <row r="60" spans="5:8" x14ac:dyDescent="0.25">
      <c r="E60" s="6"/>
      <c r="F60" s="11"/>
      <c r="G60" s="11"/>
      <c r="H60" s="8"/>
    </row>
    <row r="61" spans="5:8" x14ac:dyDescent="0.25">
      <c r="F61" s="11"/>
      <c r="G61" s="11"/>
      <c r="H61" s="11"/>
    </row>
    <row r="62" spans="5:8" x14ac:dyDescent="0.25">
      <c r="E62" s="2" t="s">
        <v>109</v>
      </c>
      <c r="F62" s="35">
        <f>SUM(F63:F66)</f>
        <v>0</v>
      </c>
      <c r="G62" s="35">
        <f t="shared" ref="G62:H62" si="0">SUM(G63:G66)</f>
        <v>0</v>
      </c>
      <c r="H62" s="35">
        <f t="shared" si="0"/>
        <v>0</v>
      </c>
    </row>
    <row r="63" spans="5:8" x14ac:dyDescent="0.25">
      <c r="E63" s="31" t="s">
        <v>110</v>
      </c>
      <c r="F63" s="16"/>
      <c r="G63" s="16"/>
      <c r="H63" s="32"/>
    </row>
    <row r="64" spans="5:8" x14ac:dyDescent="0.25">
      <c r="E64" s="31" t="s">
        <v>111</v>
      </c>
      <c r="F64" s="3"/>
      <c r="G64" s="3"/>
      <c r="H64" s="33"/>
    </row>
    <row r="65" spans="5:9" x14ac:dyDescent="0.25">
      <c r="E65" s="31" t="s">
        <v>125</v>
      </c>
      <c r="F65" s="11"/>
      <c r="G65" s="11"/>
      <c r="H65" s="12"/>
    </row>
    <row r="66" spans="5:9" x14ac:dyDescent="0.25">
      <c r="E66" s="31" t="s">
        <v>126</v>
      </c>
      <c r="F66" s="13"/>
      <c r="G66" s="14"/>
      <c r="H66" s="15"/>
    </row>
    <row r="67" spans="5:9" x14ac:dyDescent="0.25">
      <c r="E67" s="6"/>
      <c r="F67" s="11"/>
      <c r="G67" s="11"/>
      <c r="H67" s="11"/>
    </row>
    <row r="68" spans="5:9" x14ac:dyDescent="0.25">
      <c r="E68" s="2" t="s">
        <v>112</v>
      </c>
      <c r="F68" s="36">
        <f>SUM(F69:F74)</f>
        <v>3200000</v>
      </c>
      <c r="G68" s="36">
        <f>SUM(G69:G74)</f>
        <v>3341000</v>
      </c>
      <c r="H68" s="36">
        <f t="shared" ref="H68" si="1">SUM(H69:H74)</f>
        <v>4763000</v>
      </c>
    </row>
    <row r="69" spans="5:9" x14ac:dyDescent="0.25">
      <c r="E69" s="31" t="s">
        <v>114</v>
      </c>
      <c r="F69" s="11"/>
      <c r="G69" s="11"/>
      <c r="H69" s="12"/>
    </row>
    <row r="70" spans="5:9" x14ac:dyDescent="0.25">
      <c r="E70" s="31" t="s">
        <v>113</v>
      </c>
      <c r="F70" s="11"/>
      <c r="G70" s="11"/>
      <c r="H70" s="12"/>
    </row>
    <row r="71" spans="5:9" x14ac:dyDescent="0.25">
      <c r="E71" s="6" t="s">
        <v>115</v>
      </c>
      <c r="F71" s="10"/>
      <c r="G71" s="11"/>
      <c r="H71" s="12"/>
    </row>
    <row r="72" spans="5:9" x14ac:dyDescent="0.25">
      <c r="E72" s="6" t="s">
        <v>116</v>
      </c>
      <c r="F72" s="10"/>
      <c r="G72" s="11"/>
      <c r="H72" s="12"/>
    </row>
    <row r="73" spans="5:9" x14ac:dyDescent="0.25">
      <c r="E73" s="6" t="s">
        <v>117</v>
      </c>
      <c r="F73" s="10">
        <v>2946000</v>
      </c>
      <c r="G73" s="11">
        <v>3076000</v>
      </c>
      <c r="H73" s="12">
        <v>3214000</v>
      </c>
    </row>
    <row r="74" spans="5:9" x14ac:dyDescent="0.25">
      <c r="E74" s="31" t="s">
        <v>118</v>
      </c>
      <c r="F74" s="37">
        <v>254000</v>
      </c>
      <c r="G74" s="38">
        <v>265000</v>
      </c>
      <c r="H74" s="39">
        <v>1549000</v>
      </c>
      <c r="I74" s="41"/>
    </row>
    <row r="75" spans="5:9" x14ac:dyDescent="0.25">
      <c r="E75" s="6"/>
      <c r="F75" s="40"/>
      <c r="G75" s="40"/>
      <c r="H75" s="40"/>
    </row>
    <row r="76" spans="5:9" x14ac:dyDescent="0.25">
      <c r="F76" s="11"/>
      <c r="G76" s="11"/>
      <c r="H76" s="11"/>
    </row>
    <row r="77" spans="5:9" x14ac:dyDescent="0.25">
      <c r="E77" s="2" t="s">
        <v>119</v>
      </c>
      <c r="F77" s="35">
        <f>SUM(F78)</f>
        <v>0</v>
      </c>
      <c r="G77" s="35">
        <f t="shared" ref="G77:H77" si="2">SUM(G78)</f>
        <v>0</v>
      </c>
      <c r="H77" s="35">
        <f t="shared" si="2"/>
        <v>0</v>
      </c>
    </row>
    <row r="78" spans="5:9" x14ac:dyDescent="0.25">
      <c r="E78" s="31" t="s">
        <v>120</v>
      </c>
      <c r="F78" s="42"/>
      <c r="G78" s="43"/>
      <c r="H78" s="44"/>
    </row>
    <row r="79" spans="5:9" x14ac:dyDescent="0.25">
      <c r="E79" s="6"/>
      <c r="F79" s="8"/>
      <c r="G79" s="8"/>
      <c r="H79" s="8"/>
    </row>
    <row r="80" spans="5:9" x14ac:dyDescent="0.25">
      <c r="E80" s="6"/>
      <c r="F80" s="16"/>
      <c r="G80" s="16"/>
      <c r="H80" s="16"/>
    </row>
    <row r="81" spans="5:8" hidden="1" x14ac:dyDescent="0.25">
      <c r="E81" s="6"/>
      <c r="F81" s="3">
        <f>SUM(F82:F85)</f>
        <v>0</v>
      </c>
      <c r="G81" s="3">
        <f>SUM(G82:G85)</f>
        <v>0</v>
      </c>
      <c r="H81" s="3">
        <f>SUM(H82:H85)</f>
        <v>0</v>
      </c>
    </row>
    <row r="82" spans="5:8" hidden="1" x14ac:dyDescent="0.25">
      <c r="E82" s="6"/>
      <c r="F82" s="7"/>
      <c r="G82" s="8"/>
      <c r="H82" s="9"/>
    </row>
    <row r="83" spans="5:8" hidden="1" x14ac:dyDescent="0.25">
      <c r="E83" s="6"/>
      <c r="F83" s="10"/>
      <c r="G83" s="11"/>
      <c r="H83" s="12"/>
    </row>
    <row r="84" spans="5:8" hidden="1" x14ac:dyDescent="0.25">
      <c r="E84" s="6"/>
      <c r="F84" s="10"/>
      <c r="G84" s="11"/>
      <c r="H84" s="12"/>
    </row>
    <row r="85" spans="5:8" hidden="1" x14ac:dyDescent="0.25">
      <c r="E85" s="6"/>
      <c r="F85" s="13"/>
      <c r="G85" s="14"/>
      <c r="H85" s="15"/>
    </row>
    <row r="86" spans="5:8" hidden="1" x14ac:dyDescent="0.25">
      <c r="F86" s="16"/>
      <c r="G86" s="16"/>
      <c r="H86" s="16"/>
    </row>
    <row r="87" spans="5:8" hidden="1" x14ac:dyDescent="0.25">
      <c r="E87" s="2"/>
      <c r="F87" s="3">
        <f>SUM(F88:F91)</f>
        <v>0</v>
      </c>
      <c r="G87" s="3">
        <f>SUM(G88:G91)</f>
        <v>0</v>
      </c>
      <c r="H87" s="3">
        <f>SUM(H88:H91)</f>
        <v>0</v>
      </c>
    </row>
    <row r="88" spans="5:8" hidden="1" x14ac:dyDescent="0.25">
      <c r="E88" s="6"/>
      <c r="F88" s="7"/>
      <c r="G88" s="8"/>
      <c r="H88" s="9"/>
    </row>
    <row r="89" spans="5:8" hidden="1" x14ac:dyDescent="0.25">
      <c r="E89" s="6"/>
      <c r="F89" s="10"/>
      <c r="G89" s="11"/>
      <c r="H89" s="12"/>
    </row>
    <row r="90" spans="5:8" hidden="1" x14ac:dyDescent="0.25">
      <c r="E90" s="6"/>
      <c r="F90" s="10"/>
      <c r="G90" s="11"/>
      <c r="H90" s="12"/>
    </row>
    <row r="91" spans="5:8" hidden="1" x14ac:dyDescent="0.25">
      <c r="E91" s="6"/>
      <c r="F91" s="13"/>
      <c r="G91" s="14"/>
      <c r="H91" s="15"/>
    </row>
    <row r="92" spans="5:8" hidden="1" x14ac:dyDescent="0.25">
      <c r="F92" s="16"/>
      <c r="G92" s="16"/>
      <c r="H92" s="16"/>
    </row>
    <row r="93" spans="5:8" hidden="1" x14ac:dyDescent="0.25">
      <c r="E93" s="2"/>
      <c r="F93" s="3">
        <f>SUM(F94:F97)</f>
        <v>0</v>
      </c>
      <c r="G93" s="3">
        <f>SUM(G94:G97)</f>
        <v>0</v>
      </c>
      <c r="H93" s="3">
        <f>SUM(H94:H97)</f>
        <v>0</v>
      </c>
    </row>
    <row r="94" spans="5:8" hidden="1" x14ac:dyDescent="0.25">
      <c r="E94" s="6"/>
      <c r="F94" s="7"/>
      <c r="G94" s="8"/>
      <c r="H94" s="9"/>
    </row>
    <row r="95" spans="5:8" hidden="1" x14ac:dyDescent="0.25">
      <c r="E95" s="6"/>
      <c r="F95" s="10"/>
      <c r="G95" s="11"/>
      <c r="H95" s="12"/>
    </row>
    <row r="96" spans="5:8" hidden="1" x14ac:dyDescent="0.25">
      <c r="E96" s="6"/>
      <c r="F96" s="10"/>
      <c r="G96" s="11"/>
      <c r="H96" s="12"/>
    </row>
    <row r="97" spans="5:8" hidden="1" x14ac:dyDescent="0.25">
      <c r="E97" s="6"/>
      <c r="F97" s="13"/>
      <c r="G97" s="14"/>
      <c r="H97" s="15"/>
    </row>
    <row r="98" spans="5:8" hidden="1" x14ac:dyDescent="0.25">
      <c r="F98" s="16"/>
      <c r="G98" s="16"/>
      <c r="H98" s="16"/>
    </row>
    <row r="99" spans="5:8" hidden="1" x14ac:dyDescent="0.25">
      <c r="E99" s="2"/>
      <c r="F99" s="3">
        <f>SUM(F100:F103)</f>
        <v>0</v>
      </c>
      <c r="G99" s="3">
        <f>SUM(G100:G103)</f>
        <v>0</v>
      </c>
      <c r="H99" s="3">
        <f>SUM(H100:H103)</f>
        <v>0</v>
      </c>
    </row>
    <row r="100" spans="5:8" hidden="1" x14ac:dyDescent="0.25">
      <c r="E100" s="6"/>
      <c r="F100" s="7"/>
      <c r="G100" s="8"/>
      <c r="H100" s="9"/>
    </row>
    <row r="101" spans="5:8" hidden="1" x14ac:dyDescent="0.25">
      <c r="E101" s="6"/>
      <c r="F101" s="10"/>
      <c r="G101" s="11"/>
      <c r="H101" s="12"/>
    </row>
    <row r="102" spans="5:8" hidden="1" x14ac:dyDescent="0.25">
      <c r="E102" s="6"/>
      <c r="F102" s="10"/>
      <c r="G102" s="11"/>
      <c r="H102" s="12"/>
    </row>
    <row r="103" spans="5:8" hidden="1" x14ac:dyDescent="0.25">
      <c r="E103" s="6"/>
      <c r="F103" s="13"/>
      <c r="G103" s="14"/>
      <c r="H103" s="15"/>
    </row>
    <row r="104" spans="5:8" hidden="1" x14ac:dyDescent="0.25">
      <c r="F104" s="16"/>
      <c r="G104" s="16"/>
      <c r="H104" s="16"/>
    </row>
    <row r="105" spans="5:8" hidden="1" x14ac:dyDescent="0.25">
      <c r="E105" s="2"/>
      <c r="F105" s="3">
        <f>SUM(F106:F109)</f>
        <v>0</v>
      </c>
      <c r="G105" s="3">
        <f>SUM(G106:G109)</f>
        <v>0</v>
      </c>
      <c r="H105" s="3">
        <f>SUM(H106:H109)</f>
        <v>0</v>
      </c>
    </row>
    <row r="106" spans="5:8" hidden="1" x14ac:dyDescent="0.25">
      <c r="E106" s="6"/>
      <c r="F106" s="7"/>
      <c r="G106" s="8"/>
      <c r="H106" s="9"/>
    </row>
    <row r="107" spans="5:8" hidden="1" x14ac:dyDescent="0.25">
      <c r="E107" s="6"/>
      <c r="F107" s="10"/>
      <c r="G107" s="11"/>
      <c r="H107" s="12"/>
    </row>
    <row r="108" spans="5:8" hidden="1" x14ac:dyDescent="0.25">
      <c r="E108" s="6"/>
      <c r="F108" s="10"/>
      <c r="G108" s="11"/>
      <c r="H108" s="12"/>
    </row>
    <row r="109" spans="5:8" hidden="1" x14ac:dyDescent="0.25">
      <c r="E109" s="6"/>
      <c r="F109" s="13"/>
      <c r="G109" s="14"/>
      <c r="H109" s="15"/>
    </row>
    <row r="110" spans="5:8" hidden="1" x14ac:dyDescent="0.25">
      <c r="F110" s="16"/>
      <c r="G110" s="16"/>
      <c r="H110" s="16"/>
    </row>
    <row r="111" spans="5:8" hidden="1" x14ac:dyDescent="0.25">
      <c r="E111" s="2"/>
      <c r="F111" s="3">
        <f>SUM(F112:F115)</f>
        <v>0</v>
      </c>
      <c r="G111" s="3">
        <f>SUM(G112:G115)</f>
        <v>0</v>
      </c>
      <c r="H111" s="3">
        <f>SUM(H112:H115)</f>
        <v>0</v>
      </c>
    </row>
    <row r="112" spans="5:8" hidden="1" x14ac:dyDescent="0.25">
      <c r="E112" s="6"/>
      <c r="F112" s="7"/>
      <c r="G112" s="8"/>
      <c r="H112" s="9"/>
    </row>
    <row r="113" spans="5:8" hidden="1" x14ac:dyDescent="0.25">
      <c r="E113" s="6"/>
      <c r="F113" s="10"/>
      <c r="G113" s="11"/>
      <c r="H113" s="12"/>
    </row>
    <row r="114" spans="5:8" hidden="1" x14ac:dyDescent="0.25">
      <c r="E114" s="6"/>
      <c r="F114" s="10"/>
      <c r="G114" s="11"/>
      <c r="H114" s="12"/>
    </row>
    <row r="115" spans="5:8" hidden="1" x14ac:dyDescent="0.25">
      <c r="E115" s="6"/>
      <c r="F115" s="13"/>
      <c r="G115" s="14"/>
      <c r="H115" s="15"/>
    </row>
    <row r="116" spans="5:8" x14ac:dyDescent="0.25">
      <c r="E116" s="17" t="s">
        <v>99</v>
      </c>
      <c r="F116" s="18">
        <f>SUM(F45)</f>
        <v>3700000</v>
      </c>
      <c r="G116" s="18">
        <f>SUM(G45)</f>
        <v>3341000</v>
      </c>
      <c r="H116" s="18">
        <f>SUM(H45)</f>
        <v>4763000</v>
      </c>
    </row>
    <row r="117" spans="5:8" x14ac:dyDescent="0.25">
      <c r="F117" s="21"/>
      <c r="G117" s="21"/>
      <c r="H117" s="21"/>
    </row>
    <row r="118" spans="5:8" x14ac:dyDescent="0.25">
      <c r="F118" s="21"/>
      <c r="G118" s="21"/>
      <c r="H118" s="21"/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5" max="7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E1:I248"/>
  <sheetViews>
    <sheetView showGridLines="0" topLeftCell="A54" workbookViewId="0">
      <selection activeCell="M49" sqref="M49"/>
    </sheetView>
  </sheetViews>
  <sheetFormatPr defaultRowHeight="13.2" x14ac:dyDescent="0.25"/>
  <cols>
    <col min="1" max="4" width="1.77734375" customWidth="1"/>
    <col min="5" max="5" width="71" bestFit="1" customWidth="1"/>
    <col min="6" max="8" width="14.21875" bestFit="1" customWidth="1"/>
  </cols>
  <sheetData>
    <row r="1" spans="5:8" ht="14.55" customHeight="1" x14ac:dyDescent="0.3">
      <c r="E1" s="49" t="s">
        <v>0</v>
      </c>
      <c r="F1" s="49"/>
      <c r="G1" s="49"/>
      <c r="H1" s="49"/>
    </row>
    <row r="2" spans="5:8" x14ac:dyDescent="0.25">
      <c r="E2" s="50" t="s">
        <v>1</v>
      </c>
      <c r="F2" s="50"/>
      <c r="G2" s="50"/>
      <c r="H2" s="50"/>
    </row>
    <row r="3" spans="5:8" ht="26.4" x14ac:dyDescent="0.25">
      <c r="E3" s="22" t="s">
        <v>64</v>
      </c>
      <c r="F3" s="1" t="s">
        <v>3</v>
      </c>
      <c r="G3" s="1" t="s">
        <v>4</v>
      </c>
      <c r="H3" s="1" t="s">
        <v>5</v>
      </c>
    </row>
    <row r="4" spans="5:8" ht="13.8" x14ac:dyDescent="0.25">
      <c r="E4" s="23" t="s">
        <v>6</v>
      </c>
      <c r="F4" s="24" t="s">
        <v>7</v>
      </c>
      <c r="G4" s="24" t="s">
        <v>7</v>
      </c>
      <c r="H4" s="24" t="s">
        <v>7</v>
      </c>
    </row>
    <row r="5" spans="5:8" ht="13.8" x14ac:dyDescent="0.3">
      <c r="E5" s="25" t="s">
        <v>8</v>
      </c>
      <c r="F5" s="3">
        <v>158616000</v>
      </c>
      <c r="G5" s="3">
        <v>168147000</v>
      </c>
      <c r="H5" s="3">
        <v>162230000</v>
      </c>
    </row>
    <row r="6" spans="5:8" ht="13.8" x14ac:dyDescent="0.3">
      <c r="E6" s="25" t="s">
        <v>9</v>
      </c>
      <c r="F6" s="3"/>
      <c r="G6" s="3"/>
      <c r="H6" s="3"/>
    </row>
    <row r="7" spans="5:8" ht="13.8" x14ac:dyDescent="0.25">
      <c r="E7" s="23" t="s">
        <v>10</v>
      </c>
      <c r="F7" s="4">
        <f>SUM(F8:F19)</f>
        <v>43175000</v>
      </c>
      <c r="G7" s="4">
        <f>SUM(G8:G19)</f>
        <v>46542000</v>
      </c>
      <c r="H7" s="4">
        <f>SUM(H8:H19)</f>
        <v>48504000</v>
      </c>
    </row>
    <row r="8" spans="5:8" ht="13.8" x14ac:dyDescent="0.3">
      <c r="E8" s="26" t="s">
        <v>11</v>
      </c>
      <c r="F8" s="11">
        <v>33175000</v>
      </c>
      <c r="G8" s="11">
        <v>34542000</v>
      </c>
      <c r="H8" s="11">
        <v>35966000</v>
      </c>
    </row>
    <row r="9" spans="5:8" ht="13.8" x14ac:dyDescent="0.3">
      <c r="E9" s="26" t="s">
        <v>12</v>
      </c>
      <c r="F9" s="11"/>
      <c r="G9" s="11"/>
      <c r="H9" s="11"/>
    </row>
    <row r="10" spans="5:8" ht="13.8" x14ac:dyDescent="0.3">
      <c r="E10" s="26" t="s">
        <v>13</v>
      </c>
      <c r="F10" s="19"/>
      <c r="G10" s="19"/>
      <c r="H10" s="19"/>
    </row>
    <row r="11" spans="5:8" ht="13.8" x14ac:dyDescent="0.3">
      <c r="E11" s="26" t="s">
        <v>14</v>
      </c>
      <c r="F11" s="11">
        <v>10000000</v>
      </c>
      <c r="G11" s="11">
        <v>12000000</v>
      </c>
      <c r="H11" s="11">
        <v>12538000</v>
      </c>
    </row>
    <row r="12" spans="5:8" ht="13.8" x14ac:dyDescent="0.3">
      <c r="E12" s="26" t="s">
        <v>15</v>
      </c>
      <c r="F12" s="19"/>
      <c r="G12" s="19"/>
      <c r="H12" s="19"/>
    </row>
    <row r="13" spans="5:8" ht="13.8" x14ac:dyDescent="0.3">
      <c r="E13" s="26" t="s">
        <v>16</v>
      </c>
      <c r="F13" s="19"/>
      <c r="G13" s="19"/>
      <c r="H13" s="19"/>
    </row>
    <row r="14" spans="5:8" ht="13.8" x14ac:dyDescent="0.3">
      <c r="E14" s="26" t="s">
        <v>17</v>
      </c>
      <c r="F14" s="19"/>
      <c r="G14" s="19"/>
      <c r="H14" s="19"/>
    </row>
    <row r="15" spans="5:8" ht="13.8" x14ac:dyDescent="0.3">
      <c r="E15" s="26" t="s">
        <v>18</v>
      </c>
      <c r="F15" s="11"/>
      <c r="G15" s="11"/>
      <c r="H15" s="11"/>
    </row>
    <row r="16" spans="5:8" ht="13.8" x14ac:dyDescent="0.3">
      <c r="E16" s="26" t="s">
        <v>19</v>
      </c>
      <c r="F16" s="11"/>
      <c r="G16" s="11"/>
      <c r="H16" s="11"/>
    </row>
    <row r="17" spans="5:8" ht="13.8" x14ac:dyDescent="0.3">
      <c r="E17" s="26" t="s">
        <v>20</v>
      </c>
      <c r="F17" s="19"/>
      <c r="G17" s="19"/>
      <c r="H17" s="19"/>
    </row>
    <row r="18" spans="5:8" ht="13.8" x14ac:dyDescent="0.3">
      <c r="E18" s="26" t="s">
        <v>21</v>
      </c>
      <c r="F18" s="11"/>
      <c r="G18" s="11"/>
      <c r="H18" s="11"/>
    </row>
    <row r="19" spans="5:8" ht="13.8" x14ac:dyDescent="0.3">
      <c r="E19" s="26" t="s">
        <v>22</v>
      </c>
      <c r="F19" s="11"/>
      <c r="G19" s="11"/>
      <c r="H19" s="11"/>
    </row>
    <row r="20" spans="5:8" ht="13.8" x14ac:dyDescent="0.25">
      <c r="E20" s="23" t="s">
        <v>23</v>
      </c>
      <c r="F20" s="3">
        <f>SUM(F21:F29)</f>
        <v>4431000</v>
      </c>
      <c r="G20" s="3">
        <f>SUM(G21:G29)</f>
        <v>1850000</v>
      </c>
      <c r="H20" s="3">
        <f>SUM(H21:H29)</f>
        <v>1988000</v>
      </c>
    </row>
    <row r="21" spans="5:8" ht="13.8" x14ac:dyDescent="0.3">
      <c r="E21" s="26" t="s">
        <v>24</v>
      </c>
      <c r="F21" s="19">
        <v>1850000</v>
      </c>
      <c r="G21" s="19">
        <v>1850000</v>
      </c>
      <c r="H21" s="19">
        <v>1988000</v>
      </c>
    </row>
    <row r="22" spans="5:8" ht="13.8" x14ac:dyDescent="0.3">
      <c r="E22" s="26" t="s">
        <v>25</v>
      </c>
      <c r="F22" s="27"/>
      <c r="G22" s="27"/>
      <c r="H22" s="27"/>
    </row>
    <row r="23" spans="5:8" ht="13.8" x14ac:dyDescent="0.3">
      <c r="E23" s="26" t="s">
        <v>26</v>
      </c>
      <c r="F23" s="11">
        <v>2581000</v>
      </c>
      <c r="G23" s="11"/>
      <c r="H23" s="11"/>
    </row>
    <row r="24" spans="5:8" ht="13.8" x14ac:dyDescent="0.3">
      <c r="E24" s="26" t="s">
        <v>27</v>
      </c>
      <c r="F24" s="11"/>
      <c r="G24" s="11"/>
      <c r="H24" s="11"/>
    </row>
    <row r="25" spans="5:8" ht="13.8" x14ac:dyDescent="0.3">
      <c r="E25" s="26" t="s">
        <v>28</v>
      </c>
      <c r="F25" s="19"/>
      <c r="G25" s="19"/>
      <c r="H25" s="19"/>
    </row>
    <row r="26" spans="5:8" ht="13.8" x14ac:dyDescent="0.3">
      <c r="E26" s="26" t="s">
        <v>29</v>
      </c>
      <c r="F26" s="11"/>
      <c r="G26" s="11"/>
      <c r="H26" s="11"/>
    </row>
    <row r="27" spans="5:8" ht="13.8" x14ac:dyDescent="0.3">
      <c r="E27" s="26" t="s">
        <v>30</v>
      </c>
      <c r="F27" s="11"/>
      <c r="G27" s="11"/>
      <c r="H27" s="11"/>
    </row>
    <row r="28" spans="5:8" ht="13.8" x14ac:dyDescent="0.3">
      <c r="E28" s="26" t="s">
        <v>31</v>
      </c>
      <c r="F28" s="19"/>
      <c r="G28" s="19"/>
      <c r="H28" s="19"/>
    </row>
    <row r="29" spans="5:8" ht="13.8" x14ac:dyDescent="0.3">
      <c r="E29" s="26" t="s">
        <v>32</v>
      </c>
      <c r="F29" s="11"/>
      <c r="G29" s="11"/>
      <c r="H29" s="11"/>
    </row>
    <row r="30" spans="5:8" ht="13.8" x14ac:dyDescent="0.25">
      <c r="E30" s="28" t="s">
        <v>33</v>
      </c>
      <c r="F30" s="18">
        <f>+F5+F6+F7+F20</f>
        <v>206222000</v>
      </c>
      <c r="G30" s="18">
        <f>+G5+G6+G7+G20</f>
        <v>216539000</v>
      </c>
      <c r="H30" s="18">
        <f>+H5+H6+H7+H20</f>
        <v>212722000</v>
      </c>
    </row>
    <row r="31" spans="5:8" ht="13.8" x14ac:dyDescent="0.25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3.8" x14ac:dyDescent="0.25">
      <c r="E32" s="23" t="s">
        <v>35</v>
      </c>
      <c r="F32" s="3">
        <f>SUM(F33:F38)</f>
        <v>4905000</v>
      </c>
      <c r="G32" s="3">
        <f>SUM(G33:G38)</f>
        <v>5112000</v>
      </c>
      <c r="H32" s="3">
        <f>SUM(H33:H38)</f>
        <v>5815000</v>
      </c>
    </row>
    <row r="33" spans="5:8" ht="13.8" x14ac:dyDescent="0.3">
      <c r="E33" s="26" t="s">
        <v>18</v>
      </c>
      <c r="F33" s="11"/>
      <c r="G33" s="11"/>
      <c r="H33" s="11"/>
    </row>
    <row r="34" spans="5:8" ht="13.8" x14ac:dyDescent="0.3">
      <c r="E34" s="26" t="s">
        <v>36</v>
      </c>
      <c r="F34" s="11">
        <v>4905000</v>
      </c>
      <c r="G34" s="11">
        <v>5112000</v>
      </c>
      <c r="H34" s="11">
        <v>5815000</v>
      </c>
    </row>
    <row r="35" spans="5:8" ht="13.8" x14ac:dyDescent="0.3">
      <c r="E35" s="26" t="s">
        <v>37</v>
      </c>
      <c r="F35" s="11"/>
      <c r="G35" s="11"/>
      <c r="H35" s="11"/>
    </row>
    <row r="36" spans="5:8" ht="13.8" x14ac:dyDescent="0.3">
      <c r="E36" s="26" t="s">
        <v>38</v>
      </c>
      <c r="F36" s="11"/>
      <c r="G36" s="11"/>
      <c r="H36" s="11"/>
    </row>
    <row r="37" spans="5:8" ht="13.8" x14ac:dyDescent="0.3">
      <c r="E37" s="26" t="s">
        <v>19</v>
      </c>
      <c r="F37" s="11"/>
      <c r="G37" s="11"/>
      <c r="H37" s="11"/>
    </row>
    <row r="38" spans="5:8" ht="13.8" x14ac:dyDescent="0.3">
      <c r="E38" s="26" t="s">
        <v>39</v>
      </c>
      <c r="F38" s="11"/>
      <c r="G38" s="11"/>
      <c r="H38" s="11"/>
    </row>
    <row r="39" spans="5:8" ht="13.8" x14ac:dyDescent="0.25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.8" x14ac:dyDescent="0.3">
      <c r="E40" s="26" t="s">
        <v>25</v>
      </c>
      <c r="F40" s="19"/>
      <c r="G40" s="19"/>
      <c r="H40" s="19"/>
    </row>
    <row r="41" spans="5:8" ht="13.8" x14ac:dyDescent="0.25">
      <c r="E41" s="29" t="s">
        <v>40</v>
      </c>
      <c r="F41" s="30">
        <f>+F32+F39</f>
        <v>4905000</v>
      </c>
      <c r="G41" s="30">
        <f>+G32+G39</f>
        <v>5112000</v>
      </c>
      <c r="H41" s="30">
        <f>+H32+H39</f>
        <v>5815000</v>
      </c>
    </row>
    <row r="42" spans="5:8" ht="13.8" x14ac:dyDescent="0.25">
      <c r="E42" s="29" t="s">
        <v>41</v>
      </c>
      <c r="F42" s="30">
        <f>+F30+F41</f>
        <v>211127000</v>
      </c>
      <c r="G42" s="30">
        <f>+G30+G41</f>
        <v>221651000</v>
      </c>
      <c r="H42" s="30">
        <f>+H30+H41</f>
        <v>218537000</v>
      </c>
    </row>
    <row r="43" spans="5:8" x14ac:dyDescent="0.25">
      <c r="F43" s="21"/>
      <c r="G43" s="21"/>
      <c r="H43" s="21"/>
    </row>
    <row r="44" spans="5:8" x14ac:dyDescent="0.25">
      <c r="E44" s="2" t="s">
        <v>96</v>
      </c>
      <c r="F44" s="3"/>
      <c r="G44" s="3"/>
      <c r="H44" s="3"/>
    </row>
    <row r="45" spans="5:8" x14ac:dyDescent="0.25">
      <c r="E45" s="2" t="s">
        <v>97</v>
      </c>
      <c r="F45" s="4">
        <f>SUM(F47,F62,F68,F77)</f>
        <v>10336000</v>
      </c>
      <c r="G45" s="4">
        <f>SUM(G47,G62,G68,G77)</f>
        <v>3378000</v>
      </c>
      <c r="H45" s="4">
        <f>SUM(H47,H62,H68,H77)</f>
        <v>4343000</v>
      </c>
    </row>
    <row r="46" spans="5:8" x14ac:dyDescent="0.25">
      <c r="E46" s="5" t="s">
        <v>98</v>
      </c>
      <c r="F46" s="3"/>
      <c r="G46" s="3"/>
      <c r="H46" s="3"/>
    </row>
    <row r="47" spans="5:8" x14ac:dyDescent="0.25">
      <c r="E47" s="2" t="s">
        <v>100</v>
      </c>
      <c r="F47" s="3">
        <f>SUM(F48:F59)</f>
        <v>0</v>
      </c>
      <c r="G47" s="3">
        <f>SUM(G48:G59)</f>
        <v>0</v>
      </c>
      <c r="H47" s="3">
        <f>SUM(H48:H59)</f>
        <v>0</v>
      </c>
    </row>
    <row r="48" spans="5:8" x14ac:dyDescent="0.25">
      <c r="E48" s="6" t="s">
        <v>121</v>
      </c>
      <c r="F48" s="7"/>
      <c r="G48" s="8"/>
      <c r="H48" s="9"/>
    </row>
    <row r="49" spans="5:8" x14ac:dyDescent="0.25">
      <c r="E49" s="6" t="s">
        <v>101</v>
      </c>
      <c r="F49" s="10"/>
      <c r="G49" s="11"/>
      <c r="H49" s="12"/>
    </row>
    <row r="50" spans="5:8" x14ac:dyDescent="0.25">
      <c r="E50" s="6" t="s">
        <v>102</v>
      </c>
      <c r="F50" s="10"/>
      <c r="G50" s="11"/>
      <c r="H50" s="12"/>
    </row>
    <row r="51" spans="5:8" x14ac:dyDescent="0.25">
      <c r="E51" s="31" t="s">
        <v>103</v>
      </c>
      <c r="F51" s="16"/>
      <c r="G51" s="16"/>
      <c r="H51" s="32"/>
    </row>
    <row r="52" spans="5:8" x14ac:dyDescent="0.25">
      <c r="E52" s="31" t="s">
        <v>104</v>
      </c>
      <c r="F52" s="11"/>
      <c r="G52" s="11"/>
      <c r="H52" s="12"/>
    </row>
    <row r="53" spans="5:8" x14ac:dyDescent="0.25">
      <c r="E53" s="31" t="s">
        <v>105</v>
      </c>
      <c r="F53" s="11"/>
      <c r="G53" s="11"/>
      <c r="H53" s="12"/>
    </row>
    <row r="54" spans="5:8" x14ac:dyDescent="0.25">
      <c r="E54" s="31" t="s">
        <v>106</v>
      </c>
      <c r="F54" s="11"/>
      <c r="G54" s="11"/>
      <c r="H54" s="12"/>
    </row>
    <row r="55" spans="5:8" x14ac:dyDescent="0.25">
      <c r="E55" s="31" t="s">
        <v>107</v>
      </c>
      <c r="F55" s="16"/>
      <c r="G55" s="16"/>
      <c r="H55" s="32"/>
    </row>
    <row r="56" spans="5:8" x14ac:dyDescent="0.25">
      <c r="E56" s="31" t="s">
        <v>108</v>
      </c>
      <c r="F56" s="3"/>
      <c r="G56" s="3"/>
      <c r="H56" s="33"/>
    </row>
    <row r="57" spans="5:8" x14ac:dyDescent="0.25">
      <c r="E57" s="31" t="s">
        <v>123</v>
      </c>
      <c r="F57" s="34"/>
      <c r="G57" s="3"/>
      <c r="H57" s="33"/>
    </row>
    <row r="58" spans="5:8" x14ac:dyDescent="0.25">
      <c r="E58" s="6" t="s">
        <v>122</v>
      </c>
      <c r="F58" s="34"/>
      <c r="G58" s="3"/>
      <c r="H58" s="33"/>
    </row>
    <row r="59" spans="5:8" x14ac:dyDescent="0.25">
      <c r="E59" s="6" t="s">
        <v>124</v>
      </c>
      <c r="F59" s="13"/>
      <c r="G59" s="14"/>
      <c r="H59" s="15"/>
    </row>
    <row r="60" spans="5:8" x14ac:dyDescent="0.25">
      <c r="E60" s="6"/>
      <c r="F60" s="11"/>
      <c r="G60" s="11"/>
      <c r="H60" s="8"/>
    </row>
    <row r="61" spans="5:8" x14ac:dyDescent="0.25">
      <c r="F61" s="11"/>
      <c r="G61" s="11"/>
      <c r="H61" s="11"/>
    </row>
    <row r="62" spans="5:8" x14ac:dyDescent="0.25">
      <c r="E62" s="2" t="s">
        <v>109</v>
      </c>
      <c r="F62" s="35">
        <f>SUM(F63:F66)</f>
        <v>0</v>
      </c>
      <c r="G62" s="35">
        <f t="shared" ref="G62:H62" si="0">SUM(G63:G66)</f>
        <v>0</v>
      </c>
      <c r="H62" s="35">
        <f t="shared" si="0"/>
        <v>0</v>
      </c>
    </row>
    <row r="63" spans="5:8" x14ac:dyDescent="0.25">
      <c r="E63" s="31" t="s">
        <v>110</v>
      </c>
      <c r="F63" s="16"/>
      <c r="G63" s="16"/>
      <c r="H63" s="32"/>
    </row>
    <row r="64" spans="5:8" x14ac:dyDescent="0.25">
      <c r="E64" s="31" t="s">
        <v>111</v>
      </c>
      <c r="F64" s="3"/>
      <c r="G64" s="3"/>
      <c r="H64" s="33"/>
    </row>
    <row r="65" spans="5:9" x14ac:dyDescent="0.25">
      <c r="E65" s="31" t="s">
        <v>125</v>
      </c>
      <c r="F65" s="11"/>
      <c r="G65" s="11"/>
      <c r="H65" s="12"/>
    </row>
    <row r="66" spans="5:9" x14ac:dyDescent="0.25">
      <c r="E66" s="31" t="s">
        <v>126</v>
      </c>
      <c r="F66" s="13"/>
      <c r="G66" s="14"/>
      <c r="H66" s="15"/>
    </row>
    <row r="67" spans="5:9" x14ac:dyDescent="0.25">
      <c r="E67" s="6"/>
      <c r="F67" s="11"/>
      <c r="G67" s="11"/>
      <c r="H67" s="11"/>
    </row>
    <row r="68" spans="5:9" x14ac:dyDescent="0.25">
      <c r="E68" s="2" t="s">
        <v>112</v>
      </c>
      <c r="F68" s="36">
        <f>SUM(F69:F74)</f>
        <v>3236000</v>
      </c>
      <c r="G68" s="36">
        <f>SUM(G69:G74)</f>
        <v>3378000</v>
      </c>
      <c r="H68" s="36">
        <f t="shared" ref="H68" si="1">SUM(H69:H74)</f>
        <v>4343000</v>
      </c>
    </row>
    <row r="69" spans="5:9" x14ac:dyDescent="0.25">
      <c r="E69" s="31" t="s">
        <v>114</v>
      </c>
      <c r="F69" s="11"/>
      <c r="G69" s="11"/>
      <c r="H69" s="12"/>
    </row>
    <row r="70" spans="5:9" x14ac:dyDescent="0.25">
      <c r="E70" s="31" t="s">
        <v>113</v>
      </c>
      <c r="F70" s="11"/>
      <c r="G70" s="11"/>
      <c r="H70" s="12"/>
    </row>
    <row r="71" spans="5:9" x14ac:dyDescent="0.25">
      <c r="E71" s="6" t="s">
        <v>115</v>
      </c>
      <c r="F71" s="10"/>
      <c r="G71" s="11"/>
      <c r="H71" s="12"/>
    </row>
    <row r="72" spans="5:9" x14ac:dyDescent="0.25">
      <c r="E72" s="6" t="s">
        <v>116</v>
      </c>
      <c r="F72" s="10">
        <v>249000</v>
      </c>
      <c r="G72" s="11">
        <v>260000</v>
      </c>
      <c r="H72" s="12">
        <v>272000</v>
      </c>
    </row>
    <row r="73" spans="5:9" x14ac:dyDescent="0.25">
      <c r="E73" s="6" t="s">
        <v>117</v>
      </c>
      <c r="F73" s="10">
        <v>1964000</v>
      </c>
      <c r="G73" s="11">
        <v>2051000</v>
      </c>
      <c r="H73" s="12">
        <v>2142000</v>
      </c>
    </row>
    <row r="74" spans="5:9" x14ac:dyDescent="0.25">
      <c r="E74" s="31" t="s">
        <v>118</v>
      </c>
      <c r="F74" s="37">
        <v>1023000</v>
      </c>
      <c r="G74" s="38">
        <v>1067000</v>
      </c>
      <c r="H74" s="39">
        <v>1929000</v>
      </c>
      <c r="I74" s="41"/>
    </row>
    <row r="75" spans="5:9" x14ac:dyDescent="0.25">
      <c r="E75" s="6"/>
      <c r="F75" s="40"/>
      <c r="G75" s="40"/>
      <c r="H75" s="40"/>
    </row>
    <row r="76" spans="5:9" x14ac:dyDescent="0.25">
      <c r="F76" s="11"/>
      <c r="G76" s="11"/>
      <c r="H76" s="11"/>
    </row>
    <row r="77" spans="5:9" x14ac:dyDescent="0.25">
      <c r="E77" s="2" t="s">
        <v>119</v>
      </c>
      <c r="F77" s="35">
        <f>SUM(F78)</f>
        <v>7100000</v>
      </c>
      <c r="G77" s="35">
        <f t="shared" ref="G77:H77" si="2">SUM(G78)</f>
        <v>0</v>
      </c>
      <c r="H77" s="35">
        <f t="shared" si="2"/>
        <v>0</v>
      </c>
    </row>
    <row r="78" spans="5:9" x14ac:dyDescent="0.25">
      <c r="E78" s="31" t="s">
        <v>120</v>
      </c>
      <c r="F78" s="42">
        <v>7100000</v>
      </c>
      <c r="G78" s="43"/>
      <c r="H78" s="44"/>
    </row>
    <row r="79" spans="5:9" x14ac:dyDescent="0.25">
      <c r="E79" s="6"/>
      <c r="F79" s="8"/>
      <c r="G79" s="8"/>
      <c r="H79" s="8"/>
    </row>
    <row r="80" spans="5:9" x14ac:dyDescent="0.25">
      <c r="E80" s="6"/>
      <c r="F80" s="16"/>
      <c r="G80" s="16"/>
      <c r="H80" s="16"/>
    </row>
    <row r="81" spans="5:8" hidden="1" x14ac:dyDescent="0.25">
      <c r="E81" s="6"/>
      <c r="F81" s="3">
        <f>SUM(F82:F85)</f>
        <v>0</v>
      </c>
      <c r="G81" s="3">
        <f>SUM(G82:G85)</f>
        <v>0</v>
      </c>
      <c r="H81" s="3">
        <f>SUM(H82:H85)</f>
        <v>0</v>
      </c>
    </row>
    <row r="82" spans="5:8" hidden="1" x14ac:dyDescent="0.25">
      <c r="E82" s="6"/>
      <c r="F82" s="7"/>
      <c r="G82" s="8"/>
      <c r="H82" s="9"/>
    </row>
    <row r="83" spans="5:8" hidden="1" x14ac:dyDescent="0.25">
      <c r="E83" s="6"/>
      <c r="F83" s="10"/>
      <c r="G83" s="11"/>
      <c r="H83" s="12"/>
    </row>
    <row r="84" spans="5:8" hidden="1" x14ac:dyDescent="0.25">
      <c r="E84" s="6"/>
      <c r="F84" s="10"/>
      <c r="G84" s="11"/>
      <c r="H84" s="12"/>
    </row>
    <row r="85" spans="5:8" hidden="1" x14ac:dyDescent="0.25">
      <c r="E85" s="6"/>
      <c r="F85" s="13"/>
      <c r="G85" s="14"/>
      <c r="H85" s="15"/>
    </row>
    <row r="86" spans="5:8" hidden="1" x14ac:dyDescent="0.25">
      <c r="F86" s="16"/>
      <c r="G86" s="16"/>
      <c r="H86" s="16"/>
    </row>
    <row r="87" spans="5:8" hidden="1" x14ac:dyDescent="0.25">
      <c r="E87" s="2"/>
      <c r="F87" s="3">
        <f>SUM(F88:F91)</f>
        <v>0</v>
      </c>
      <c r="G87" s="3">
        <f>SUM(G88:G91)</f>
        <v>0</v>
      </c>
      <c r="H87" s="3">
        <f>SUM(H88:H91)</f>
        <v>0</v>
      </c>
    </row>
    <row r="88" spans="5:8" hidden="1" x14ac:dyDescent="0.25">
      <c r="E88" s="6"/>
      <c r="F88" s="7"/>
      <c r="G88" s="8"/>
      <c r="H88" s="9"/>
    </row>
    <row r="89" spans="5:8" hidden="1" x14ac:dyDescent="0.25">
      <c r="E89" s="6"/>
      <c r="F89" s="10"/>
      <c r="G89" s="11"/>
      <c r="H89" s="12"/>
    </row>
    <row r="90" spans="5:8" hidden="1" x14ac:dyDescent="0.25">
      <c r="E90" s="6"/>
      <c r="F90" s="10"/>
      <c r="G90" s="11"/>
      <c r="H90" s="12"/>
    </row>
    <row r="91" spans="5:8" hidden="1" x14ac:dyDescent="0.25">
      <c r="E91" s="6"/>
      <c r="F91" s="13"/>
      <c r="G91" s="14"/>
      <c r="H91" s="15"/>
    </row>
    <row r="92" spans="5:8" hidden="1" x14ac:dyDescent="0.25">
      <c r="F92" s="16"/>
      <c r="G92" s="16"/>
      <c r="H92" s="16"/>
    </row>
    <row r="93" spans="5:8" hidden="1" x14ac:dyDescent="0.25">
      <c r="E93" s="2"/>
      <c r="F93" s="3">
        <f>SUM(F94:F97)</f>
        <v>0</v>
      </c>
      <c r="G93" s="3">
        <f>SUM(G94:G97)</f>
        <v>0</v>
      </c>
      <c r="H93" s="3">
        <f>SUM(H94:H97)</f>
        <v>0</v>
      </c>
    </row>
    <row r="94" spans="5:8" hidden="1" x14ac:dyDescent="0.25">
      <c r="E94" s="6"/>
      <c r="F94" s="7"/>
      <c r="G94" s="8"/>
      <c r="H94" s="9"/>
    </row>
    <row r="95" spans="5:8" hidden="1" x14ac:dyDescent="0.25">
      <c r="E95" s="6"/>
      <c r="F95" s="10"/>
      <c r="G95" s="11"/>
      <c r="H95" s="12"/>
    </row>
    <row r="96" spans="5:8" hidden="1" x14ac:dyDescent="0.25">
      <c r="E96" s="6"/>
      <c r="F96" s="10"/>
      <c r="G96" s="11"/>
      <c r="H96" s="12"/>
    </row>
    <row r="97" spans="5:8" hidden="1" x14ac:dyDescent="0.25">
      <c r="E97" s="6"/>
      <c r="F97" s="13"/>
      <c r="G97" s="14"/>
      <c r="H97" s="15"/>
    </row>
    <row r="98" spans="5:8" hidden="1" x14ac:dyDescent="0.25">
      <c r="F98" s="16"/>
      <c r="G98" s="16"/>
      <c r="H98" s="16"/>
    </row>
    <row r="99" spans="5:8" hidden="1" x14ac:dyDescent="0.25">
      <c r="E99" s="2"/>
      <c r="F99" s="3">
        <f>SUM(F100:F103)</f>
        <v>0</v>
      </c>
      <c r="G99" s="3">
        <f>SUM(G100:G103)</f>
        <v>0</v>
      </c>
      <c r="H99" s="3">
        <f>SUM(H100:H103)</f>
        <v>0</v>
      </c>
    </row>
    <row r="100" spans="5:8" hidden="1" x14ac:dyDescent="0.25">
      <c r="E100" s="6"/>
      <c r="F100" s="7"/>
      <c r="G100" s="8"/>
      <c r="H100" s="9"/>
    </row>
    <row r="101" spans="5:8" hidden="1" x14ac:dyDescent="0.25">
      <c r="E101" s="6"/>
      <c r="F101" s="10"/>
      <c r="G101" s="11"/>
      <c r="H101" s="12"/>
    </row>
    <row r="102" spans="5:8" hidden="1" x14ac:dyDescent="0.25">
      <c r="E102" s="6"/>
      <c r="F102" s="10"/>
      <c r="G102" s="11"/>
      <c r="H102" s="12"/>
    </row>
    <row r="103" spans="5:8" hidden="1" x14ac:dyDescent="0.25">
      <c r="E103" s="6"/>
      <c r="F103" s="13"/>
      <c r="G103" s="14"/>
      <c r="H103" s="15"/>
    </row>
    <row r="104" spans="5:8" hidden="1" x14ac:dyDescent="0.25">
      <c r="F104" s="16"/>
      <c r="G104" s="16"/>
      <c r="H104" s="16"/>
    </row>
    <row r="105" spans="5:8" hidden="1" x14ac:dyDescent="0.25">
      <c r="E105" s="2"/>
      <c r="F105" s="3">
        <f>SUM(F106:F109)</f>
        <v>0</v>
      </c>
      <c r="G105" s="3">
        <f>SUM(G106:G109)</f>
        <v>0</v>
      </c>
      <c r="H105" s="3">
        <f>SUM(H106:H109)</f>
        <v>0</v>
      </c>
    </row>
    <row r="106" spans="5:8" hidden="1" x14ac:dyDescent="0.25">
      <c r="E106" s="6"/>
      <c r="F106" s="7"/>
      <c r="G106" s="8"/>
      <c r="H106" s="9"/>
    </row>
    <row r="107" spans="5:8" hidden="1" x14ac:dyDescent="0.25">
      <c r="E107" s="6"/>
      <c r="F107" s="10"/>
      <c r="G107" s="11"/>
      <c r="H107" s="12"/>
    </row>
    <row r="108" spans="5:8" hidden="1" x14ac:dyDescent="0.25">
      <c r="E108" s="6"/>
      <c r="F108" s="10"/>
      <c r="G108" s="11"/>
      <c r="H108" s="12"/>
    </row>
    <row r="109" spans="5:8" hidden="1" x14ac:dyDescent="0.25">
      <c r="E109" s="6"/>
      <c r="F109" s="13"/>
      <c r="G109" s="14"/>
      <c r="H109" s="15"/>
    </row>
    <row r="110" spans="5:8" hidden="1" x14ac:dyDescent="0.25">
      <c r="F110" s="16"/>
      <c r="G110" s="16"/>
      <c r="H110" s="16"/>
    </row>
    <row r="111" spans="5:8" hidden="1" x14ac:dyDescent="0.25">
      <c r="E111" s="2"/>
      <c r="F111" s="3">
        <f>SUM(F112:F115)</f>
        <v>0</v>
      </c>
      <c r="G111" s="3">
        <f>SUM(G112:G115)</f>
        <v>0</v>
      </c>
      <c r="H111" s="3">
        <f>SUM(H112:H115)</f>
        <v>0</v>
      </c>
    </row>
    <row r="112" spans="5:8" hidden="1" x14ac:dyDescent="0.25">
      <c r="E112" s="6"/>
      <c r="F112" s="7"/>
      <c r="G112" s="8"/>
      <c r="H112" s="9"/>
    </row>
    <row r="113" spans="5:8" hidden="1" x14ac:dyDescent="0.25">
      <c r="E113" s="6"/>
      <c r="F113" s="10"/>
      <c r="G113" s="11"/>
      <c r="H113" s="12"/>
    </row>
    <row r="114" spans="5:8" hidden="1" x14ac:dyDescent="0.25">
      <c r="E114" s="6"/>
      <c r="F114" s="10"/>
      <c r="G114" s="11"/>
      <c r="H114" s="12"/>
    </row>
    <row r="115" spans="5:8" hidden="1" x14ac:dyDescent="0.25">
      <c r="E115" s="6"/>
      <c r="F115" s="13"/>
      <c r="G115" s="14"/>
      <c r="H115" s="15"/>
    </row>
    <row r="116" spans="5:8" x14ac:dyDescent="0.25">
      <c r="E116" s="17" t="s">
        <v>99</v>
      </c>
      <c r="F116" s="18">
        <f>SUM(F45)</f>
        <v>10336000</v>
      </c>
      <c r="G116" s="18">
        <f>SUM(G45)</f>
        <v>3378000</v>
      </c>
      <c r="H116" s="18">
        <f>SUM(H45)</f>
        <v>4343000</v>
      </c>
    </row>
    <row r="117" spans="5:8" x14ac:dyDescent="0.25">
      <c r="F117" s="21"/>
      <c r="G117" s="21"/>
      <c r="H117" s="21"/>
    </row>
    <row r="118" spans="5:8" x14ac:dyDescent="0.25">
      <c r="F118" s="21"/>
      <c r="G118" s="21"/>
      <c r="H118" s="21"/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5" max="7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E1:I248"/>
  <sheetViews>
    <sheetView showGridLines="0" topLeftCell="A50" workbookViewId="0">
      <selection activeCell="M49" sqref="M49"/>
    </sheetView>
  </sheetViews>
  <sheetFormatPr defaultRowHeight="13.2" x14ac:dyDescent="0.25"/>
  <cols>
    <col min="1" max="4" width="1.77734375" customWidth="1"/>
    <col min="5" max="5" width="71" bestFit="1" customWidth="1"/>
    <col min="6" max="8" width="14.21875" bestFit="1" customWidth="1"/>
  </cols>
  <sheetData>
    <row r="1" spans="5:8" ht="14.55" customHeight="1" x14ac:dyDescent="0.3">
      <c r="E1" s="49" t="s">
        <v>0</v>
      </c>
      <c r="F1" s="49"/>
      <c r="G1" s="49"/>
      <c r="H1" s="49"/>
    </row>
    <row r="2" spans="5:8" x14ac:dyDescent="0.25">
      <c r="E2" s="50" t="s">
        <v>1</v>
      </c>
      <c r="F2" s="50"/>
      <c r="G2" s="50"/>
      <c r="H2" s="50"/>
    </row>
    <row r="3" spans="5:8" ht="26.4" x14ac:dyDescent="0.25">
      <c r="E3" s="22" t="s">
        <v>65</v>
      </c>
      <c r="F3" s="1" t="s">
        <v>3</v>
      </c>
      <c r="G3" s="1" t="s">
        <v>4</v>
      </c>
      <c r="H3" s="1" t="s">
        <v>5</v>
      </c>
    </row>
    <row r="4" spans="5:8" ht="13.8" x14ac:dyDescent="0.25">
      <c r="E4" s="23" t="s">
        <v>6</v>
      </c>
      <c r="F4" s="24" t="s">
        <v>7</v>
      </c>
      <c r="G4" s="24" t="s">
        <v>7</v>
      </c>
      <c r="H4" s="24" t="s">
        <v>7</v>
      </c>
    </row>
    <row r="5" spans="5:8" ht="13.8" x14ac:dyDescent="0.3">
      <c r="E5" s="25" t="s">
        <v>8</v>
      </c>
      <c r="F5" s="3">
        <v>233273000</v>
      </c>
      <c r="G5" s="3">
        <v>249652000</v>
      </c>
      <c r="H5" s="3">
        <v>244048000</v>
      </c>
    </row>
    <row r="6" spans="5:8" ht="13.8" x14ac:dyDescent="0.3">
      <c r="E6" s="25" t="s">
        <v>9</v>
      </c>
      <c r="F6" s="3"/>
      <c r="G6" s="3"/>
      <c r="H6" s="3"/>
    </row>
    <row r="7" spans="5:8" ht="13.8" x14ac:dyDescent="0.25">
      <c r="E7" s="23" t="s">
        <v>10</v>
      </c>
      <c r="F7" s="4">
        <f>SUM(F8:F19)</f>
        <v>59489000</v>
      </c>
      <c r="G7" s="4">
        <f>SUM(G8:G19)</f>
        <v>61403000</v>
      </c>
      <c r="H7" s="4">
        <f>SUM(H8:H19)</f>
        <v>64071000</v>
      </c>
    </row>
    <row r="8" spans="5:8" ht="13.8" x14ac:dyDescent="0.3">
      <c r="E8" s="26" t="s">
        <v>11</v>
      </c>
      <c r="F8" s="11">
        <v>44489000</v>
      </c>
      <c r="G8" s="11">
        <v>46403000</v>
      </c>
      <c r="H8" s="11">
        <v>48399000</v>
      </c>
    </row>
    <row r="9" spans="5:8" ht="13.8" x14ac:dyDescent="0.3">
      <c r="E9" s="26" t="s">
        <v>12</v>
      </c>
      <c r="F9" s="11"/>
      <c r="G9" s="11"/>
      <c r="H9" s="11"/>
    </row>
    <row r="10" spans="5:8" ht="13.8" x14ac:dyDescent="0.3">
      <c r="E10" s="26" t="s">
        <v>13</v>
      </c>
      <c r="F10" s="19"/>
      <c r="G10" s="19"/>
      <c r="H10" s="19"/>
    </row>
    <row r="11" spans="5:8" ht="13.8" x14ac:dyDescent="0.3">
      <c r="E11" s="26" t="s">
        <v>14</v>
      </c>
      <c r="F11" s="11">
        <v>15000000</v>
      </c>
      <c r="G11" s="11">
        <v>15000000</v>
      </c>
      <c r="H11" s="11">
        <v>15672000</v>
      </c>
    </row>
    <row r="12" spans="5:8" ht="13.8" x14ac:dyDescent="0.3">
      <c r="E12" s="26" t="s">
        <v>15</v>
      </c>
      <c r="F12" s="19"/>
      <c r="G12" s="19"/>
      <c r="H12" s="19"/>
    </row>
    <row r="13" spans="5:8" ht="13.8" x14ac:dyDescent="0.3">
      <c r="E13" s="26" t="s">
        <v>16</v>
      </c>
      <c r="F13" s="19"/>
      <c r="G13" s="19"/>
      <c r="H13" s="19"/>
    </row>
    <row r="14" spans="5:8" ht="13.8" x14ac:dyDescent="0.3">
      <c r="E14" s="26" t="s">
        <v>17</v>
      </c>
      <c r="F14" s="19"/>
      <c r="G14" s="19"/>
      <c r="H14" s="19"/>
    </row>
    <row r="15" spans="5:8" ht="13.8" x14ac:dyDescent="0.3">
      <c r="E15" s="26" t="s">
        <v>18</v>
      </c>
      <c r="F15" s="11"/>
      <c r="G15" s="11"/>
      <c r="H15" s="11"/>
    </row>
    <row r="16" spans="5:8" ht="13.8" x14ac:dyDescent="0.3">
      <c r="E16" s="26" t="s">
        <v>19</v>
      </c>
      <c r="F16" s="11"/>
      <c r="G16" s="11"/>
      <c r="H16" s="11"/>
    </row>
    <row r="17" spans="5:8" ht="13.8" x14ac:dyDescent="0.3">
      <c r="E17" s="26" t="s">
        <v>20</v>
      </c>
      <c r="F17" s="19"/>
      <c r="G17" s="19"/>
      <c r="H17" s="19"/>
    </row>
    <row r="18" spans="5:8" ht="13.8" x14ac:dyDescent="0.3">
      <c r="E18" s="26" t="s">
        <v>21</v>
      </c>
      <c r="F18" s="11"/>
      <c r="G18" s="11"/>
      <c r="H18" s="11"/>
    </row>
    <row r="19" spans="5:8" ht="13.8" x14ac:dyDescent="0.3">
      <c r="E19" s="26" t="s">
        <v>22</v>
      </c>
      <c r="F19" s="11"/>
      <c r="G19" s="11"/>
      <c r="H19" s="11"/>
    </row>
    <row r="20" spans="5:8" ht="13.8" x14ac:dyDescent="0.25">
      <c r="E20" s="23" t="s">
        <v>23</v>
      </c>
      <c r="F20" s="3">
        <f>SUM(F21:F29)</f>
        <v>7160000</v>
      </c>
      <c r="G20" s="3">
        <f>SUM(G21:G29)</f>
        <v>8718000</v>
      </c>
      <c r="H20" s="3">
        <f>SUM(H21:H29)</f>
        <v>3856000</v>
      </c>
    </row>
    <row r="21" spans="5:8" ht="13.8" x14ac:dyDescent="0.3">
      <c r="E21" s="26" t="s">
        <v>24</v>
      </c>
      <c r="F21" s="19">
        <v>2300000</v>
      </c>
      <c r="G21" s="19">
        <v>3718000</v>
      </c>
      <c r="H21" s="19">
        <v>3856000</v>
      </c>
    </row>
    <row r="22" spans="5:8" ht="13.8" x14ac:dyDescent="0.3">
      <c r="E22" s="26" t="s">
        <v>25</v>
      </c>
      <c r="F22" s="27"/>
      <c r="G22" s="27"/>
      <c r="H22" s="27"/>
    </row>
    <row r="23" spans="5:8" ht="13.8" x14ac:dyDescent="0.3">
      <c r="E23" s="26" t="s">
        <v>26</v>
      </c>
      <c r="F23" s="11">
        <v>1860000</v>
      </c>
      <c r="G23" s="11"/>
      <c r="H23" s="11"/>
    </row>
    <row r="24" spans="5:8" ht="13.8" x14ac:dyDescent="0.3">
      <c r="E24" s="26" t="s">
        <v>27</v>
      </c>
      <c r="F24" s="11"/>
      <c r="G24" s="11"/>
      <c r="H24" s="11"/>
    </row>
    <row r="25" spans="5:8" ht="13.8" x14ac:dyDescent="0.3">
      <c r="E25" s="26" t="s">
        <v>28</v>
      </c>
      <c r="F25" s="19"/>
      <c r="G25" s="19"/>
      <c r="H25" s="19"/>
    </row>
    <row r="26" spans="5:8" ht="13.8" x14ac:dyDescent="0.3">
      <c r="E26" s="26" t="s">
        <v>29</v>
      </c>
      <c r="F26" s="11">
        <v>3000000</v>
      </c>
      <c r="G26" s="11">
        <v>5000000</v>
      </c>
      <c r="H26" s="11"/>
    </row>
    <row r="27" spans="5:8" ht="13.8" x14ac:dyDescent="0.3">
      <c r="E27" s="26" t="s">
        <v>30</v>
      </c>
      <c r="F27" s="11"/>
      <c r="G27" s="11"/>
      <c r="H27" s="11"/>
    </row>
    <row r="28" spans="5:8" ht="13.8" x14ac:dyDescent="0.3">
      <c r="E28" s="26" t="s">
        <v>31</v>
      </c>
      <c r="F28" s="19"/>
      <c r="G28" s="19"/>
      <c r="H28" s="19"/>
    </row>
    <row r="29" spans="5:8" ht="13.8" x14ac:dyDescent="0.3">
      <c r="E29" s="26" t="s">
        <v>32</v>
      </c>
      <c r="F29" s="11"/>
      <c r="G29" s="11"/>
      <c r="H29" s="11"/>
    </row>
    <row r="30" spans="5:8" ht="13.8" x14ac:dyDescent="0.25">
      <c r="E30" s="28" t="s">
        <v>33</v>
      </c>
      <c r="F30" s="18">
        <f>+F5+F6+F7+F20</f>
        <v>299922000</v>
      </c>
      <c r="G30" s="18">
        <f>+G5+G6+G7+G20</f>
        <v>319773000</v>
      </c>
      <c r="H30" s="18">
        <f>+H5+H6+H7+H20</f>
        <v>311975000</v>
      </c>
    </row>
    <row r="31" spans="5:8" ht="13.8" x14ac:dyDescent="0.25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3.8" x14ac:dyDescent="0.25">
      <c r="E32" s="23" t="s">
        <v>35</v>
      </c>
      <c r="F32" s="3">
        <f>SUM(F33:F38)</f>
        <v>48028000</v>
      </c>
      <c r="G32" s="3">
        <f>SUM(G33:G38)</f>
        <v>0</v>
      </c>
      <c r="H32" s="3">
        <f>SUM(H33:H38)</f>
        <v>0</v>
      </c>
    </row>
    <row r="33" spans="5:8" ht="13.8" x14ac:dyDescent="0.3">
      <c r="E33" s="26" t="s">
        <v>18</v>
      </c>
      <c r="F33" s="11"/>
      <c r="G33" s="11"/>
      <c r="H33" s="11"/>
    </row>
    <row r="34" spans="5:8" ht="13.8" x14ac:dyDescent="0.3">
      <c r="E34" s="26" t="s">
        <v>36</v>
      </c>
      <c r="F34" s="11">
        <v>48028000</v>
      </c>
      <c r="G34" s="11"/>
      <c r="H34" s="11"/>
    </row>
    <row r="35" spans="5:8" ht="13.8" x14ac:dyDescent="0.3">
      <c r="E35" s="26" t="s">
        <v>37</v>
      </c>
      <c r="F35" s="11"/>
      <c r="G35" s="11"/>
      <c r="H35" s="11"/>
    </row>
    <row r="36" spans="5:8" ht="13.8" x14ac:dyDescent="0.3">
      <c r="E36" s="26" t="s">
        <v>38</v>
      </c>
      <c r="F36" s="11"/>
      <c r="G36" s="11"/>
      <c r="H36" s="11"/>
    </row>
    <row r="37" spans="5:8" ht="13.8" x14ac:dyDescent="0.3">
      <c r="E37" s="26" t="s">
        <v>19</v>
      </c>
      <c r="F37" s="11"/>
      <c r="G37" s="11"/>
      <c r="H37" s="11"/>
    </row>
    <row r="38" spans="5:8" ht="13.8" x14ac:dyDescent="0.3">
      <c r="E38" s="26" t="s">
        <v>39</v>
      </c>
      <c r="F38" s="11"/>
      <c r="G38" s="11"/>
      <c r="H38" s="11"/>
    </row>
    <row r="39" spans="5:8" ht="13.8" x14ac:dyDescent="0.25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.8" x14ac:dyDescent="0.3">
      <c r="E40" s="26" t="s">
        <v>25</v>
      </c>
      <c r="F40" s="19"/>
      <c r="G40" s="19"/>
      <c r="H40" s="19"/>
    </row>
    <row r="41" spans="5:8" ht="13.8" x14ac:dyDescent="0.25">
      <c r="E41" s="29" t="s">
        <v>40</v>
      </c>
      <c r="F41" s="30">
        <f>+F32+F39</f>
        <v>48028000</v>
      </c>
      <c r="G41" s="30">
        <f>+G32+G39</f>
        <v>0</v>
      </c>
      <c r="H41" s="30">
        <f>+H32+H39</f>
        <v>0</v>
      </c>
    </row>
    <row r="42" spans="5:8" ht="13.8" x14ac:dyDescent="0.25">
      <c r="E42" s="29" t="s">
        <v>41</v>
      </c>
      <c r="F42" s="30">
        <f>+F30+F41</f>
        <v>347950000</v>
      </c>
      <c r="G42" s="30">
        <f>+G30+G41</f>
        <v>319773000</v>
      </c>
      <c r="H42" s="30">
        <f>+H30+H41</f>
        <v>311975000</v>
      </c>
    </row>
    <row r="43" spans="5:8" x14ac:dyDescent="0.25">
      <c r="F43" s="21"/>
      <c r="G43" s="21"/>
      <c r="H43" s="21"/>
    </row>
    <row r="44" spans="5:8" x14ac:dyDescent="0.25">
      <c r="E44" s="2" t="s">
        <v>96</v>
      </c>
      <c r="F44" s="3"/>
      <c r="G44" s="3"/>
      <c r="H44" s="3"/>
    </row>
    <row r="45" spans="5:8" x14ac:dyDescent="0.25">
      <c r="E45" s="2" t="s">
        <v>97</v>
      </c>
      <c r="F45" s="4">
        <f>SUM(F47,F62,F68,F77)</f>
        <v>7128000</v>
      </c>
      <c r="G45" s="4">
        <f>SUM(G47,G62,G68,G77)</f>
        <v>7442000</v>
      </c>
      <c r="H45" s="4">
        <f>SUM(H47,H62,H68,H77)</f>
        <v>7775000</v>
      </c>
    </row>
    <row r="46" spans="5:8" x14ac:dyDescent="0.25">
      <c r="E46" s="5" t="s">
        <v>98</v>
      </c>
      <c r="F46" s="3"/>
      <c r="G46" s="3"/>
      <c r="H46" s="3"/>
    </row>
    <row r="47" spans="5:8" x14ac:dyDescent="0.25">
      <c r="E47" s="2" t="s">
        <v>100</v>
      </c>
      <c r="F47" s="3">
        <f>SUM(F48:F59)</f>
        <v>0</v>
      </c>
      <c r="G47" s="3">
        <f>SUM(G48:G59)</f>
        <v>0</v>
      </c>
      <c r="H47" s="3">
        <f>SUM(H48:H59)</f>
        <v>0</v>
      </c>
    </row>
    <row r="48" spans="5:8" x14ac:dyDescent="0.25">
      <c r="E48" s="6" t="s">
        <v>121</v>
      </c>
      <c r="F48" s="7"/>
      <c r="G48" s="8"/>
      <c r="H48" s="9"/>
    </row>
    <row r="49" spans="5:8" x14ac:dyDescent="0.25">
      <c r="E49" s="6" t="s">
        <v>101</v>
      </c>
      <c r="F49" s="10"/>
      <c r="G49" s="11"/>
      <c r="H49" s="12"/>
    </row>
    <row r="50" spans="5:8" x14ac:dyDescent="0.25">
      <c r="E50" s="6" t="s">
        <v>102</v>
      </c>
      <c r="F50" s="10"/>
      <c r="G50" s="11"/>
      <c r="H50" s="12"/>
    </row>
    <row r="51" spans="5:8" x14ac:dyDescent="0.25">
      <c r="E51" s="31" t="s">
        <v>103</v>
      </c>
      <c r="F51" s="16"/>
      <c r="G51" s="16"/>
      <c r="H51" s="32"/>
    </row>
    <row r="52" spans="5:8" x14ac:dyDescent="0.25">
      <c r="E52" s="31" t="s">
        <v>104</v>
      </c>
      <c r="F52" s="11"/>
      <c r="G52" s="11"/>
      <c r="H52" s="12"/>
    </row>
    <row r="53" spans="5:8" x14ac:dyDescent="0.25">
      <c r="E53" s="31" t="s">
        <v>105</v>
      </c>
      <c r="F53" s="11"/>
      <c r="G53" s="11"/>
      <c r="H53" s="12"/>
    </row>
    <row r="54" spans="5:8" x14ac:dyDescent="0.25">
      <c r="E54" s="31" t="s">
        <v>106</v>
      </c>
      <c r="F54" s="11"/>
      <c r="G54" s="11"/>
      <c r="H54" s="12"/>
    </row>
    <row r="55" spans="5:8" x14ac:dyDescent="0.25">
      <c r="E55" s="31" t="s">
        <v>107</v>
      </c>
      <c r="F55" s="16"/>
      <c r="G55" s="16"/>
      <c r="H55" s="32"/>
    </row>
    <row r="56" spans="5:8" x14ac:dyDescent="0.25">
      <c r="E56" s="31" t="s">
        <v>108</v>
      </c>
      <c r="F56" s="3"/>
      <c r="G56" s="3"/>
      <c r="H56" s="33"/>
    </row>
    <row r="57" spans="5:8" x14ac:dyDescent="0.25">
      <c r="E57" s="31" t="s">
        <v>123</v>
      </c>
      <c r="F57" s="34"/>
      <c r="G57" s="3"/>
      <c r="H57" s="33"/>
    </row>
    <row r="58" spans="5:8" x14ac:dyDescent="0.25">
      <c r="E58" s="6" t="s">
        <v>122</v>
      </c>
      <c r="F58" s="34"/>
      <c r="G58" s="3"/>
      <c r="H58" s="33"/>
    </row>
    <row r="59" spans="5:8" x14ac:dyDescent="0.25">
      <c r="E59" s="6" t="s">
        <v>124</v>
      </c>
      <c r="F59" s="13"/>
      <c r="G59" s="14"/>
      <c r="H59" s="15"/>
    </row>
    <row r="60" spans="5:8" x14ac:dyDescent="0.25">
      <c r="E60" s="6"/>
      <c r="F60" s="11"/>
      <c r="G60" s="11"/>
      <c r="H60" s="8"/>
    </row>
    <row r="61" spans="5:8" x14ac:dyDescent="0.25">
      <c r="F61" s="11"/>
      <c r="G61" s="11"/>
      <c r="H61" s="11"/>
    </row>
    <row r="62" spans="5:8" x14ac:dyDescent="0.25">
      <c r="E62" s="2" t="s">
        <v>109</v>
      </c>
      <c r="F62" s="35">
        <f>SUM(F63:F66)</f>
        <v>0</v>
      </c>
      <c r="G62" s="35">
        <f t="shared" ref="G62:H62" si="0">SUM(G63:G66)</f>
        <v>0</v>
      </c>
      <c r="H62" s="35">
        <f t="shared" si="0"/>
        <v>0</v>
      </c>
    </row>
    <row r="63" spans="5:8" x14ac:dyDescent="0.25">
      <c r="E63" s="31" t="s">
        <v>110</v>
      </c>
      <c r="F63" s="16"/>
      <c r="G63" s="16"/>
      <c r="H63" s="32"/>
    </row>
    <row r="64" spans="5:8" x14ac:dyDescent="0.25">
      <c r="E64" s="31" t="s">
        <v>111</v>
      </c>
      <c r="F64" s="3"/>
      <c r="G64" s="3"/>
      <c r="H64" s="33"/>
    </row>
    <row r="65" spans="5:9" x14ac:dyDescent="0.25">
      <c r="E65" s="31" t="s">
        <v>125</v>
      </c>
      <c r="F65" s="11"/>
      <c r="G65" s="11"/>
      <c r="H65" s="12"/>
    </row>
    <row r="66" spans="5:9" x14ac:dyDescent="0.25">
      <c r="E66" s="31" t="s">
        <v>126</v>
      </c>
      <c r="F66" s="13"/>
      <c r="G66" s="14"/>
      <c r="H66" s="15"/>
    </row>
    <row r="67" spans="5:9" x14ac:dyDescent="0.25">
      <c r="E67" s="6"/>
      <c r="F67" s="11"/>
      <c r="G67" s="11"/>
      <c r="H67" s="11"/>
    </row>
    <row r="68" spans="5:9" x14ac:dyDescent="0.25">
      <c r="E68" s="2" t="s">
        <v>112</v>
      </c>
      <c r="F68" s="36">
        <f>SUM(F69:F74)</f>
        <v>7128000</v>
      </c>
      <c r="G68" s="36">
        <f>SUM(G69:G74)</f>
        <v>7442000</v>
      </c>
      <c r="H68" s="36">
        <f t="shared" ref="H68" si="1">SUM(H69:H74)</f>
        <v>7775000</v>
      </c>
    </row>
    <row r="69" spans="5:9" x14ac:dyDescent="0.25">
      <c r="E69" s="31" t="s">
        <v>114</v>
      </c>
      <c r="F69" s="11"/>
      <c r="G69" s="11"/>
      <c r="H69" s="12"/>
    </row>
    <row r="70" spans="5:9" x14ac:dyDescent="0.25">
      <c r="E70" s="31" t="s">
        <v>113</v>
      </c>
      <c r="F70" s="11"/>
      <c r="G70" s="11"/>
      <c r="H70" s="12"/>
    </row>
    <row r="71" spans="5:9" x14ac:dyDescent="0.25">
      <c r="E71" s="6" t="s">
        <v>115</v>
      </c>
      <c r="F71" s="10"/>
      <c r="G71" s="11"/>
      <c r="H71" s="12"/>
    </row>
    <row r="72" spans="5:9" x14ac:dyDescent="0.25">
      <c r="E72" s="6" t="s">
        <v>116</v>
      </c>
      <c r="F72" s="10">
        <v>476000</v>
      </c>
      <c r="G72" s="11">
        <v>497000</v>
      </c>
      <c r="H72" s="12">
        <v>519000</v>
      </c>
    </row>
    <row r="73" spans="5:9" x14ac:dyDescent="0.25">
      <c r="E73" s="6" t="s">
        <v>117</v>
      </c>
      <c r="F73" s="10">
        <v>5890000</v>
      </c>
      <c r="G73" s="11">
        <v>6149000</v>
      </c>
      <c r="H73" s="12">
        <v>6424000</v>
      </c>
    </row>
    <row r="74" spans="5:9" x14ac:dyDescent="0.25">
      <c r="E74" s="31" t="s">
        <v>118</v>
      </c>
      <c r="F74" s="37">
        <v>762000</v>
      </c>
      <c r="G74" s="38">
        <v>796000</v>
      </c>
      <c r="H74" s="39">
        <v>832000</v>
      </c>
      <c r="I74" s="41"/>
    </row>
    <row r="75" spans="5:9" x14ac:dyDescent="0.25">
      <c r="E75" s="6"/>
      <c r="F75" s="40"/>
      <c r="G75" s="40"/>
      <c r="H75" s="40"/>
    </row>
    <row r="76" spans="5:9" x14ac:dyDescent="0.25">
      <c r="F76" s="11"/>
      <c r="G76" s="11"/>
      <c r="H76" s="11"/>
    </row>
    <row r="77" spans="5:9" x14ac:dyDescent="0.25">
      <c r="E77" s="2" t="s">
        <v>119</v>
      </c>
      <c r="F77" s="35">
        <f>SUM(F78)</f>
        <v>0</v>
      </c>
      <c r="G77" s="35">
        <f t="shared" ref="G77:H77" si="2">SUM(G78)</f>
        <v>0</v>
      </c>
      <c r="H77" s="35">
        <f t="shared" si="2"/>
        <v>0</v>
      </c>
    </row>
    <row r="78" spans="5:9" x14ac:dyDescent="0.25">
      <c r="E78" s="31" t="s">
        <v>120</v>
      </c>
      <c r="F78" s="42"/>
      <c r="G78" s="43"/>
      <c r="H78" s="44"/>
    </row>
    <row r="79" spans="5:9" x14ac:dyDescent="0.25">
      <c r="E79" s="6"/>
      <c r="F79" s="8"/>
      <c r="G79" s="8"/>
      <c r="H79" s="8"/>
    </row>
    <row r="80" spans="5:9" x14ac:dyDescent="0.25">
      <c r="E80" s="6"/>
      <c r="F80" s="16"/>
      <c r="G80" s="16"/>
      <c r="H80" s="16"/>
    </row>
    <row r="81" spans="5:8" hidden="1" x14ac:dyDescent="0.25">
      <c r="E81" s="6"/>
      <c r="F81" s="3">
        <f>SUM(F82:F85)</f>
        <v>0</v>
      </c>
      <c r="G81" s="3">
        <f>SUM(G82:G85)</f>
        <v>0</v>
      </c>
      <c r="H81" s="3">
        <f>SUM(H82:H85)</f>
        <v>0</v>
      </c>
    </row>
    <row r="82" spans="5:8" hidden="1" x14ac:dyDescent="0.25">
      <c r="E82" s="6"/>
      <c r="F82" s="7"/>
      <c r="G82" s="8"/>
      <c r="H82" s="9"/>
    </row>
    <row r="83" spans="5:8" hidden="1" x14ac:dyDescent="0.25">
      <c r="E83" s="6"/>
      <c r="F83" s="10"/>
      <c r="G83" s="11"/>
      <c r="H83" s="12"/>
    </row>
    <row r="84" spans="5:8" hidden="1" x14ac:dyDescent="0.25">
      <c r="E84" s="6"/>
      <c r="F84" s="10"/>
      <c r="G84" s="11"/>
      <c r="H84" s="12"/>
    </row>
    <row r="85" spans="5:8" hidden="1" x14ac:dyDescent="0.25">
      <c r="E85" s="6"/>
      <c r="F85" s="13"/>
      <c r="G85" s="14"/>
      <c r="H85" s="15"/>
    </row>
    <row r="86" spans="5:8" hidden="1" x14ac:dyDescent="0.25">
      <c r="F86" s="16"/>
      <c r="G86" s="16"/>
      <c r="H86" s="16"/>
    </row>
    <row r="87" spans="5:8" hidden="1" x14ac:dyDescent="0.25">
      <c r="E87" s="2"/>
      <c r="F87" s="3">
        <f>SUM(F88:F91)</f>
        <v>0</v>
      </c>
      <c r="G87" s="3">
        <f>SUM(G88:G91)</f>
        <v>0</v>
      </c>
      <c r="H87" s="3">
        <f>SUM(H88:H91)</f>
        <v>0</v>
      </c>
    </row>
    <row r="88" spans="5:8" hidden="1" x14ac:dyDescent="0.25">
      <c r="E88" s="6"/>
      <c r="F88" s="7"/>
      <c r="G88" s="8"/>
      <c r="H88" s="9"/>
    </row>
    <row r="89" spans="5:8" hidden="1" x14ac:dyDescent="0.25">
      <c r="E89" s="6"/>
      <c r="F89" s="10"/>
      <c r="G89" s="11"/>
      <c r="H89" s="12"/>
    </row>
    <row r="90" spans="5:8" hidden="1" x14ac:dyDescent="0.25">
      <c r="E90" s="6"/>
      <c r="F90" s="10"/>
      <c r="G90" s="11"/>
      <c r="H90" s="12"/>
    </row>
    <row r="91" spans="5:8" hidden="1" x14ac:dyDescent="0.25">
      <c r="E91" s="6"/>
      <c r="F91" s="13"/>
      <c r="G91" s="14"/>
      <c r="H91" s="15"/>
    </row>
    <row r="92" spans="5:8" hidden="1" x14ac:dyDescent="0.25">
      <c r="F92" s="16"/>
      <c r="G92" s="16"/>
      <c r="H92" s="16"/>
    </row>
    <row r="93" spans="5:8" hidden="1" x14ac:dyDescent="0.25">
      <c r="E93" s="2"/>
      <c r="F93" s="3">
        <f>SUM(F94:F97)</f>
        <v>0</v>
      </c>
      <c r="G93" s="3">
        <f>SUM(G94:G97)</f>
        <v>0</v>
      </c>
      <c r="H93" s="3">
        <f>SUM(H94:H97)</f>
        <v>0</v>
      </c>
    </row>
    <row r="94" spans="5:8" hidden="1" x14ac:dyDescent="0.25">
      <c r="E94" s="6"/>
      <c r="F94" s="7"/>
      <c r="G94" s="8"/>
      <c r="H94" s="9"/>
    </row>
    <row r="95" spans="5:8" hidden="1" x14ac:dyDescent="0.25">
      <c r="E95" s="6"/>
      <c r="F95" s="10"/>
      <c r="G95" s="11"/>
      <c r="H95" s="12"/>
    </row>
    <row r="96" spans="5:8" hidden="1" x14ac:dyDescent="0.25">
      <c r="E96" s="6"/>
      <c r="F96" s="10"/>
      <c r="G96" s="11"/>
      <c r="H96" s="12"/>
    </row>
    <row r="97" spans="5:8" hidden="1" x14ac:dyDescent="0.25">
      <c r="E97" s="6"/>
      <c r="F97" s="13"/>
      <c r="G97" s="14"/>
      <c r="H97" s="15"/>
    </row>
    <row r="98" spans="5:8" hidden="1" x14ac:dyDescent="0.25">
      <c r="F98" s="16"/>
      <c r="G98" s="16"/>
      <c r="H98" s="16"/>
    </row>
    <row r="99" spans="5:8" hidden="1" x14ac:dyDescent="0.25">
      <c r="E99" s="2"/>
      <c r="F99" s="3">
        <f>SUM(F100:F103)</f>
        <v>0</v>
      </c>
      <c r="G99" s="3">
        <f>SUM(G100:G103)</f>
        <v>0</v>
      </c>
      <c r="H99" s="3">
        <f>SUM(H100:H103)</f>
        <v>0</v>
      </c>
    </row>
    <row r="100" spans="5:8" hidden="1" x14ac:dyDescent="0.25">
      <c r="E100" s="6"/>
      <c r="F100" s="7"/>
      <c r="G100" s="8"/>
      <c r="H100" s="9"/>
    </row>
    <row r="101" spans="5:8" hidden="1" x14ac:dyDescent="0.25">
      <c r="E101" s="6"/>
      <c r="F101" s="10"/>
      <c r="G101" s="11"/>
      <c r="H101" s="12"/>
    </row>
    <row r="102" spans="5:8" hidden="1" x14ac:dyDescent="0.25">
      <c r="E102" s="6"/>
      <c r="F102" s="10"/>
      <c r="G102" s="11"/>
      <c r="H102" s="12"/>
    </row>
    <row r="103" spans="5:8" hidden="1" x14ac:dyDescent="0.25">
      <c r="E103" s="6"/>
      <c r="F103" s="13"/>
      <c r="G103" s="14"/>
      <c r="H103" s="15"/>
    </row>
    <row r="104" spans="5:8" hidden="1" x14ac:dyDescent="0.25">
      <c r="F104" s="16"/>
      <c r="G104" s="16"/>
      <c r="H104" s="16"/>
    </row>
    <row r="105" spans="5:8" hidden="1" x14ac:dyDescent="0.25">
      <c r="E105" s="2"/>
      <c r="F105" s="3">
        <f>SUM(F106:F109)</f>
        <v>0</v>
      </c>
      <c r="G105" s="3">
        <f>SUM(G106:G109)</f>
        <v>0</v>
      </c>
      <c r="H105" s="3">
        <f>SUM(H106:H109)</f>
        <v>0</v>
      </c>
    </row>
    <row r="106" spans="5:8" hidden="1" x14ac:dyDescent="0.25">
      <c r="E106" s="6"/>
      <c r="F106" s="7"/>
      <c r="G106" s="8"/>
      <c r="H106" s="9"/>
    </row>
    <row r="107" spans="5:8" hidden="1" x14ac:dyDescent="0.25">
      <c r="E107" s="6"/>
      <c r="F107" s="10"/>
      <c r="G107" s="11"/>
      <c r="H107" s="12"/>
    </row>
    <row r="108" spans="5:8" hidden="1" x14ac:dyDescent="0.25">
      <c r="E108" s="6"/>
      <c r="F108" s="10"/>
      <c r="G108" s="11"/>
      <c r="H108" s="12"/>
    </row>
    <row r="109" spans="5:8" hidden="1" x14ac:dyDescent="0.25">
      <c r="E109" s="6"/>
      <c r="F109" s="13"/>
      <c r="G109" s="14"/>
      <c r="H109" s="15"/>
    </row>
    <row r="110" spans="5:8" hidden="1" x14ac:dyDescent="0.25">
      <c r="F110" s="16"/>
      <c r="G110" s="16"/>
      <c r="H110" s="16"/>
    </row>
    <row r="111" spans="5:8" hidden="1" x14ac:dyDescent="0.25">
      <c r="E111" s="2"/>
      <c r="F111" s="3">
        <f>SUM(F112:F115)</f>
        <v>0</v>
      </c>
      <c r="G111" s="3">
        <f>SUM(G112:G115)</f>
        <v>0</v>
      </c>
      <c r="H111" s="3">
        <f>SUM(H112:H115)</f>
        <v>0</v>
      </c>
    </row>
    <row r="112" spans="5:8" hidden="1" x14ac:dyDescent="0.25">
      <c r="E112" s="6"/>
      <c r="F112" s="7"/>
      <c r="G112" s="8"/>
      <c r="H112" s="9"/>
    </row>
    <row r="113" spans="5:8" hidden="1" x14ac:dyDescent="0.25">
      <c r="E113" s="6"/>
      <c r="F113" s="10"/>
      <c r="G113" s="11"/>
      <c r="H113" s="12"/>
    </row>
    <row r="114" spans="5:8" hidden="1" x14ac:dyDescent="0.25">
      <c r="E114" s="6"/>
      <c r="F114" s="10"/>
      <c r="G114" s="11"/>
      <c r="H114" s="12"/>
    </row>
    <row r="115" spans="5:8" hidden="1" x14ac:dyDescent="0.25">
      <c r="E115" s="6"/>
      <c r="F115" s="13"/>
      <c r="G115" s="14"/>
      <c r="H115" s="15"/>
    </row>
    <row r="116" spans="5:8" x14ac:dyDescent="0.25">
      <c r="E116" s="17" t="s">
        <v>99</v>
      </c>
      <c r="F116" s="18">
        <f>SUM(F45)</f>
        <v>7128000</v>
      </c>
      <c r="G116" s="18">
        <f>SUM(G45)</f>
        <v>7442000</v>
      </c>
      <c r="H116" s="18">
        <f>SUM(H45)</f>
        <v>7775000</v>
      </c>
    </row>
    <row r="117" spans="5:8" x14ac:dyDescent="0.25">
      <c r="F117" s="21"/>
      <c r="G117" s="21"/>
      <c r="H117" s="21"/>
    </row>
    <row r="118" spans="5:8" x14ac:dyDescent="0.25">
      <c r="F118" s="21"/>
      <c r="G118" s="21"/>
      <c r="H118" s="21"/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5" max="7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E1:I248"/>
  <sheetViews>
    <sheetView showGridLines="0" topLeftCell="A64" workbookViewId="0">
      <selection activeCell="M49" sqref="M49"/>
    </sheetView>
  </sheetViews>
  <sheetFormatPr defaultRowHeight="13.2" x14ac:dyDescent="0.25"/>
  <cols>
    <col min="1" max="4" width="1.77734375" customWidth="1"/>
    <col min="5" max="5" width="71" bestFit="1" customWidth="1"/>
    <col min="6" max="8" width="14.21875" bestFit="1" customWidth="1"/>
  </cols>
  <sheetData>
    <row r="1" spans="5:8" ht="14.55" customHeight="1" x14ac:dyDescent="0.3">
      <c r="E1" s="49" t="s">
        <v>0</v>
      </c>
      <c r="F1" s="49"/>
      <c r="G1" s="49"/>
      <c r="H1" s="49"/>
    </row>
    <row r="2" spans="5:8" x14ac:dyDescent="0.25">
      <c r="E2" s="50" t="s">
        <v>1</v>
      </c>
      <c r="F2" s="50"/>
      <c r="G2" s="50"/>
      <c r="H2" s="50"/>
    </row>
    <row r="3" spans="5:8" ht="26.4" x14ac:dyDescent="0.25">
      <c r="E3" s="22" t="s">
        <v>66</v>
      </c>
      <c r="F3" s="1" t="s">
        <v>3</v>
      </c>
      <c r="G3" s="1" t="s">
        <v>4</v>
      </c>
      <c r="H3" s="1" t="s">
        <v>5</v>
      </c>
    </row>
    <row r="4" spans="5:8" ht="13.8" x14ac:dyDescent="0.25">
      <c r="E4" s="23" t="s">
        <v>6</v>
      </c>
      <c r="F4" s="24" t="s">
        <v>7</v>
      </c>
      <c r="G4" s="24" t="s">
        <v>7</v>
      </c>
      <c r="H4" s="24" t="s">
        <v>7</v>
      </c>
    </row>
    <row r="5" spans="5:8" ht="13.8" x14ac:dyDescent="0.3">
      <c r="E5" s="25" t="s">
        <v>8</v>
      </c>
      <c r="F5" s="3">
        <v>307255000</v>
      </c>
      <c r="G5" s="3">
        <v>329166000</v>
      </c>
      <c r="H5" s="3">
        <v>327182000</v>
      </c>
    </row>
    <row r="6" spans="5:8" ht="13.8" x14ac:dyDescent="0.3">
      <c r="E6" s="25" t="s">
        <v>9</v>
      </c>
      <c r="F6" s="3"/>
      <c r="G6" s="3"/>
      <c r="H6" s="3"/>
    </row>
    <row r="7" spans="5:8" ht="13.8" x14ac:dyDescent="0.25">
      <c r="E7" s="23" t="s">
        <v>10</v>
      </c>
      <c r="F7" s="4">
        <f>SUM(F8:F19)</f>
        <v>75775000</v>
      </c>
      <c r="G7" s="4">
        <f>SUM(G8:G19)</f>
        <v>90214000</v>
      </c>
      <c r="H7" s="4">
        <f>SUM(H8:H19)</f>
        <v>94052000</v>
      </c>
    </row>
    <row r="8" spans="5:8" ht="13.8" x14ac:dyDescent="0.3">
      <c r="E8" s="26" t="s">
        <v>11</v>
      </c>
      <c r="F8" s="11">
        <v>73531000</v>
      </c>
      <c r="G8" s="11">
        <v>76855000</v>
      </c>
      <c r="H8" s="11">
        <v>80319000</v>
      </c>
    </row>
    <row r="9" spans="5:8" ht="13.8" x14ac:dyDescent="0.3">
      <c r="E9" s="26" t="s">
        <v>12</v>
      </c>
      <c r="F9" s="11"/>
      <c r="G9" s="11"/>
      <c r="H9" s="11"/>
    </row>
    <row r="10" spans="5:8" ht="13.8" x14ac:dyDescent="0.3">
      <c r="E10" s="26" t="s">
        <v>13</v>
      </c>
      <c r="F10" s="19"/>
      <c r="G10" s="19"/>
      <c r="H10" s="19"/>
    </row>
    <row r="11" spans="5:8" ht="13.8" x14ac:dyDescent="0.3">
      <c r="E11" s="26" t="s">
        <v>14</v>
      </c>
      <c r="F11" s="11">
        <v>1244000</v>
      </c>
      <c r="G11" s="11">
        <v>8359000</v>
      </c>
      <c r="H11" s="11">
        <v>8733000</v>
      </c>
    </row>
    <row r="12" spans="5:8" ht="13.8" x14ac:dyDescent="0.3">
      <c r="E12" s="26" t="s">
        <v>15</v>
      </c>
      <c r="F12" s="19">
        <v>1000000</v>
      </c>
      <c r="G12" s="19">
        <v>5000000</v>
      </c>
      <c r="H12" s="19">
        <v>5000000</v>
      </c>
    </row>
    <row r="13" spans="5:8" ht="13.8" x14ac:dyDescent="0.3">
      <c r="E13" s="26" t="s">
        <v>16</v>
      </c>
      <c r="F13" s="19"/>
      <c r="G13" s="19"/>
      <c r="H13" s="19"/>
    </row>
    <row r="14" spans="5:8" ht="13.8" x14ac:dyDescent="0.3">
      <c r="E14" s="26" t="s">
        <v>17</v>
      </c>
      <c r="F14" s="19"/>
      <c r="G14" s="19"/>
      <c r="H14" s="19"/>
    </row>
    <row r="15" spans="5:8" ht="13.8" x14ac:dyDescent="0.3">
      <c r="E15" s="26" t="s">
        <v>18</v>
      </c>
      <c r="F15" s="11"/>
      <c r="G15" s="11"/>
      <c r="H15" s="11"/>
    </row>
    <row r="16" spans="5:8" ht="13.8" x14ac:dyDescent="0.3">
      <c r="E16" s="26" t="s">
        <v>19</v>
      </c>
      <c r="F16" s="11"/>
      <c r="G16" s="11"/>
      <c r="H16" s="11"/>
    </row>
    <row r="17" spans="5:8" ht="13.8" x14ac:dyDescent="0.3">
      <c r="E17" s="26" t="s">
        <v>20</v>
      </c>
      <c r="F17" s="19"/>
      <c r="G17" s="19"/>
      <c r="H17" s="19"/>
    </row>
    <row r="18" spans="5:8" ht="13.8" x14ac:dyDescent="0.3">
      <c r="E18" s="26" t="s">
        <v>21</v>
      </c>
      <c r="F18" s="11"/>
      <c r="G18" s="11"/>
      <c r="H18" s="11"/>
    </row>
    <row r="19" spans="5:8" ht="13.8" x14ac:dyDescent="0.3">
      <c r="E19" s="26" t="s">
        <v>22</v>
      </c>
      <c r="F19" s="11"/>
      <c r="G19" s="11"/>
      <c r="H19" s="11"/>
    </row>
    <row r="20" spans="5:8" ht="13.8" x14ac:dyDescent="0.25">
      <c r="E20" s="23" t="s">
        <v>23</v>
      </c>
      <c r="F20" s="3">
        <f>SUM(F21:F29)</f>
        <v>9309000</v>
      </c>
      <c r="G20" s="3">
        <f>SUM(G21:G29)</f>
        <v>6600000</v>
      </c>
      <c r="H20" s="3">
        <f>SUM(H21:H29)</f>
        <v>6738000</v>
      </c>
    </row>
    <row r="21" spans="5:8" ht="13.8" x14ac:dyDescent="0.3">
      <c r="E21" s="26" t="s">
        <v>24</v>
      </c>
      <c r="F21" s="19">
        <v>2100000</v>
      </c>
      <c r="G21" s="19">
        <v>2100000</v>
      </c>
      <c r="H21" s="19">
        <v>2238000</v>
      </c>
    </row>
    <row r="22" spans="5:8" ht="13.8" x14ac:dyDescent="0.3">
      <c r="E22" s="26" t="s">
        <v>25</v>
      </c>
      <c r="F22" s="27"/>
      <c r="G22" s="27"/>
      <c r="H22" s="27"/>
    </row>
    <row r="23" spans="5:8" ht="13.8" x14ac:dyDescent="0.3">
      <c r="E23" s="26" t="s">
        <v>26</v>
      </c>
      <c r="F23" s="11">
        <v>2709000</v>
      </c>
      <c r="G23" s="11"/>
      <c r="H23" s="11"/>
    </row>
    <row r="24" spans="5:8" ht="13.8" x14ac:dyDescent="0.3">
      <c r="E24" s="26" t="s">
        <v>27</v>
      </c>
      <c r="F24" s="11">
        <v>4500000</v>
      </c>
      <c r="G24" s="11">
        <v>4500000</v>
      </c>
      <c r="H24" s="11">
        <v>4500000</v>
      </c>
    </row>
    <row r="25" spans="5:8" ht="13.8" x14ac:dyDescent="0.3">
      <c r="E25" s="26" t="s">
        <v>28</v>
      </c>
      <c r="F25" s="19"/>
      <c r="G25" s="19"/>
      <c r="H25" s="19"/>
    </row>
    <row r="26" spans="5:8" ht="13.8" x14ac:dyDescent="0.3">
      <c r="E26" s="26" t="s">
        <v>29</v>
      </c>
      <c r="F26" s="11"/>
      <c r="G26" s="11"/>
      <c r="H26" s="11"/>
    </row>
    <row r="27" spans="5:8" ht="13.8" x14ac:dyDescent="0.3">
      <c r="E27" s="26" t="s">
        <v>30</v>
      </c>
      <c r="F27" s="11"/>
      <c r="G27" s="11"/>
      <c r="H27" s="11"/>
    </row>
    <row r="28" spans="5:8" ht="13.8" x14ac:dyDescent="0.3">
      <c r="E28" s="26" t="s">
        <v>31</v>
      </c>
      <c r="F28" s="19"/>
      <c r="G28" s="19"/>
      <c r="H28" s="19"/>
    </row>
    <row r="29" spans="5:8" ht="13.8" x14ac:dyDescent="0.3">
      <c r="E29" s="26" t="s">
        <v>32</v>
      </c>
      <c r="F29" s="11"/>
      <c r="G29" s="11"/>
      <c r="H29" s="11"/>
    </row>
    <row r="30" spans="5:8" ht="13.8" x14ac:dyDescent="0.25">
      <c r="E30" s="28" t="s">
        <v>33</v>
      </c>
      <c r="F30" s="18">
        <f>+F5+F6+F7+F20</f>
        <v>392339000</v>
      </c>
      <c r="G30" s="18">
        <f>+G5+G6+G7+G20</f>
        <v>425980000</v>
      </c>
      <c r="H30" s="18">
        <f>+H5+H6+H7+H20</f>
        <v>427972000</v>
      </c>
    </row>
    <row r="31" spans="5:8" ht="13.8" x14ac:dyDescent="0.25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3.8" x14ac:dyDescent="0.25">
      <c r="E32" s="23" t="s">
        <v>35</v>
      </c>
      <c r="F32" s="3">
        <f>SUM(F33:F38)</f>
        <v>41522000</v>
      </c>
      <c r="G32" s="3">
        <f>SUM(G33:G38)</f>
        <v>34424000</v>
      </c>
      <c r="H32" s="3">
        <f>SUM(H33:H38)</f>
        <v>38424000</v>
      </c>
    </row>
    <row r="33" spans="5:8" ht="13.8" x14ac:dyDescent="0.3">
      <c r="E33" s="26" t="s">
        <v>18</v>
      </c>
      <c r="F33" s="11"/>
      <c r="G33" s="11"/>
      <c r="H33" s="11"/>
    </row>
    <row r="34" spans="5:8" ht="13.8" x14ac:dyDescent="0.3">
      <c r="E34" s="26" t="s">
        <v>36</v>
      </c>
      <c r="F34" s="11">
        <v>40322000</v>
      </c>
      <c r="G34" s="11">
        <v>32424000</v>
      </c>
      <c r="H34" s="11">
        <v>36424000</v>
      </c>
    </row>
    <row r="35" spans="5:8" ht="13.8" x14ac:dyDescent="0.3">
      <c r="E35" s="26" t="s">
        <v>37</v>
      </c>
      <c r="F35" s="11">
        <v>1200000</v>
      </c>
      <c r="G35" s="11">
        <v>2000000</v>
      </c>
      <c r="H35" s="11">
        <v>2000000</v>
      </c>
    </row>
    <row r="36" spans="5:8" ht="13.8" x14ac:dyDescent="0.3">
      <c r="E36" s="26" t="s">
        <v>38</v>
      </c>
      <c r="F36" s="11"/>
      <c r="G36" s="11"/>
      <c r="H36" s="11"/>
    </row>
    <row r="37" spans="5:8" ht="13.8" x14ac:dyDescent="0.3">
      <c r="E37" s="26" t="s">
        <v>19</v>
      </c>
      <c r="F37" s="11"/>
      <c r="G37" s="11"/>
      <c r="H37" s="11"/>
    </row>
    <row r="38" spans="5:8" ht="13.8" x14ac:dyDescent="0.3">
      <c r="E38" s="26" t="s">
        <v>39</v>
      </c>
      <c r="F38" s="11"/>
      <c r="G38" s="11"/>
      <c r="H38" s="11"/>
    </row>
    <row r="39" spans="5:8" ht="13.8" x14ac:dyDescent="0.25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.8" x14ac:dyDescent="0.3">
      <c r="E40" s="26" t="s">
        <v>25</v>
      </c>
      <c r="F40" s="19"/>
      <c r="G40" s="19"/>
      <c r="H40" s="19"/>
    </row>
    <row r="41" spans="5:8" ht="13.8" x14ac:dyDescent="0.25">
      <c r="E41" s="29" t="s">
        <v>40</v>
      </c>
      <c r="F41" s="30">
        <f>+F32+F39</f>
        <v>41522000</v>
      </c>
      <c r="G41" s="30">
        <f>+G32+G39</f>
        <v>34424000</v>
      </c>
      <c r="H41" s="30">
        <f>+H32+H39</f>
        <v>38424000</v>
      </c>
    </row>
    <row r="42" spans="5:8" ht="13.8" x14ac:dyDescent="0.25">
      <c r="E42" s="29" t="s">
        <v>41</v>
      </c>
      <c r="F42" s="30">
        <f>+F30+F41</f>
        <v>433861000</v>
      </c>
      <c r="G42" s="30">
        <f>+G30+G41</f>
        <v>460404000</v>
      </c>
      <c r="H42" s="30">
        <f>+H30+H41</f>
        <v>466396000</v>
      </c>
    </row>
    <row r="43" spans="5:8" x14ac:dyDescent="0.25">
      <c r="F43" s="21"/>
      <c r="G43" s="21"/>
      <c r="H43" s="21"/>
    </row>
    <row r="44" spans="5:8" x14ac:dyDescent="0.25">
      <c r="E44" s="2" t="s">
        <v>96</v>
      </c>
      <c r="F44" s="3"/>
      <c r="G44" s="3"/>
      <c r="H44" s="3"/>
    </row>
    <row r="45" spans="5:8" x14ac:dyDescent="0.25">
      <c r="E45" s="2" t="s">
        <v>97</v>
      </c>
      <c r="F45" s="4">
        <f>SUM(F47,F62,F68,F77)</f>
        <v>82625000</v>
      </c>
      <c r="G45" s="4">
        <f>SUM(G47,G62,G68,G77)</f>
        <v>20839000</v>
      </c>
      <c r="H45" s="4">
        <f>SUM(H47,H62,H68,H77)</f>
        <v>22476000</v>
      </c>
    </row>
    <row r="46" spans="5:8" x14ac:dyDescent="0.25">
      <c r="E46" s="5" t="s">
        <v>98</v>
      </c>
      <c r="F46" s="3"/>
      <c r="G46" s="3"/>
      <c r="H46" s="3"/>
    </row>
    <row r="47" spans="5:8" x14ac:dyDescent="0.25">
      <c r="E47" s="2" t="s">
        <v>100</v>
      </c>
      <c r="F47" s="3">
        <f>SUM(F48:F59)</f>
        <v>2500000</v>
      </c>
      <c r="G47" s="3">
        <f>SUM(G48:G59)</f>
        <v>0</v>
      </c>
      <c r="H47" s="3">
        <f>SUM(H48:H59)</f>
        <v>0</v>
      </c>
    </row>
    <row r="48" spans="5:8" x14ac:dyDescent="0.25">
      <c r="E48" s="6" t="s">
        <v>121</v>
      </c>
      <c r="F48" s="7">
        <v>2000000</v>
      </c>
      <c r="G48" s="8"/>
      <c r="H48" s="9"/>
    </row>
    <row r="49" spans="5:8" x14ac:dyDescent="0.25">
      <c r="E49" s="6" t="s">
        <v>101</v>
      </c>
      <c r="F49" s="10">
        <v>500000</v>
      </c>
      <c r="G49" s="11"/>
      <c r="H49" s="12"/>
    </row>
    <row r="50" spans="5:8" x14ac:dyDescent="0.25">
      <c r="E50" s="6" t="s">
        <v>102</v>
      </c>
      <c r="F50" s="10"/>
      <c r="G50" s="11"/>
      <c r="H50" s="12"/>
    </row>
    <row r="51" spans="5:8" x14ac:dyDescent="0.25">
      <c r="E51" s="31" t="s">
        <v>103</v>
      </c>
      <c r="F51" s="16"/>
      <c r="G51" s="16"/>
      <c r="H51" s="32"/>
    </row>
    <row r="52" spans="5:8" x14ac:dyDescent="0.25">
      <c r="E52" s="31" t="s">
        <v>104</v>
      </c>
      <c r="F52" s="11"/>
      <c r="G52" s="11"/>
      <c r="H52" s="12"/>
    </row>
    <row r="53" spans="5:8" x14ac:dyDescent="0.25">
      <c r="E53" s="31" t="s">
        <v>105</v>
      </c>
      <c r="F53" s="11"/>
      <c r="G53" s="11"/>
      <c r="H53" s="12"/>
    </row>
    <row r="54" spans="5:8" x14ac:dyDescent="0.25">
      <c r="E54" s="31" t="s">
        <v>106</v>
      </c>
      <c r="F54" s="11"/>
      <c r="G54" s="11"/>
      <c r="H54" s="12"/>
    </row>
    <row r="55" spans="5:8" x14ac:dyDescent="0.25">
      <c r="E55" s="31" t="s">
        <v>107</v>
      </c>
      <c r="F55" s="16"/>
      <c r="G55" s="16"/>
      <c r="H55" s="32"/>
    </row>
    <row r="56" spans="5:8" x14ac:dyDescent="0.25">
      <c r="E56" s="31" t="s">
        <v>108</v>
      </c>
      <c r="F56" s="3"/>
      <c r="G56" s="3"/>
      <c r="H56" s="33"/>
    </row>
    <row r="57" spans="5:8" x14ac:dyDescent="0.25">
      <c r="E57" s="31" t="s">
        <v>123</v>
      </c>
      <c r="F57" s="34"/>
      <c r="G57" s="3"/>
      <c r="H57" s="33"/>
    </row>
    <row r="58" spans="5:8" x14ac:dyDescent="0.25">
      <c r="E58" s="6" t="s">
        <v>122</v>
      </c>
      <c r="F58" s="34"/>
      <c r="G58" s="3"/>
      <c r="H58" s="33"/>
    </row>
    <row r="59" spans="5:8" x14ac:dyDescent="0.25">
      <c r="E59" s="6" t="s">
        <v>124</v>
      </c>
      <c r="F59" s="13"/>
      <c r="G59" s="14"/>
      <c r="H59" s="15"/>
    </row>
    <row r="60" spans="5:8" x14ac:dyDescent="0.25">
      <c r="E60" s="6"/>
      <c r="F60" s="11"/>
      <c r="G60" s="11"/>
      <c r="H60" s="8"/>
    </row>
    <row r="61" spans="5:8" x14ac:dyDescent="0.25">
      <c r="F61" s="11"/>
      <c r="G61" s="11"/>
      <c r="H61" s="11"/>
    </row>
    <row r="62" spans="5:8" x14ac:dyDescent="0.25">
      <c r="E62" s="2" t="s">
        <v>109</v>
      </c>
      <c r="F62" s="35">
        <f>SUM(F63:F66)</f>
        <v>62104000</v>
      </c>
      <c r="G62" s="35">
        <f t="shared" ref="G62:H62" si="0">SUM(G63:G66)</f>
        <v>1772000</v>
      </c>
      <c r="H62" s="35">
        <f t="shared" si="0"/>
        <v>1772000</v>
      </c>
    </row>
    <row r="63" spans="5:8" x14ac:dyDescent="0.25">
      <c r="E63" s="31" t="s">
        <v>110</v>
      </c>
      <c r="F63" s="16">
        <v>1772000</v>
      </c>
      <c r="G63" s="16">
        <v>1772000</v>
      </c>
      <c r="H63" s="32">
        <v>1772000</v>
      </c>
    </row>
    <row r="64" spans="5:8" x14ac:dyDescent="0.25">
      <c r="E64" s="31" t="s">
        <v>111</v>
      </c>
      <c r="F64" s="3"/>
      <c r="G64" s="3"/>
      <c r="H64" s="33"/>
    </row>
    <row r="65" spans="5:9" x14ac:dyDescent="0.25">
      <c r="E65" s="31" t="s">
        <v>125</v>
      </c>
      <c r="F65" s="11">
        <v>59472000</v>
      </c>
      <c r="G65" s="11"/>
      <c r="H65" s="12"/>
    </row>
    <row r="66" spans="5:9" x14ac:dyDescent="0.25">
      <c r="E66" s="31" t="s">
        <v>126</v>
      </c>
      <c r="F66" s="13">
        <v>860000</v>
      </c>
      <c r="G66" s="14"/>
      <c r="H66" s="15"/>
    </row>
    <row r="67" spans="5:9" x14ac:dyDescent="0.25">
      <c r="E67" s="6"/>
      <c r="F67" s="11"/>
      <c r="G67" s="11"/>
      <c r="H67" s="11"/>
    </row>
    <row r="68" spans="5:9" x14ac:dyDescent="0.25">
      <c r="E68" s="2" t="s">
        <v>112</v>
      </c>
      <c r="F68" s="36">
        <f>SUM(F69:F74)</f>
        <v>18021000</v>
      </c>
      <c r="G68" s="36">
        <f>SUM(G69:G74)</f>
        <v>19067000</v>
      </c>
      <c r="H68" s="36">
        <f t="shared" ref="H68" si="1">SUM(H69:H74)</f>
        <v>20704000</v>
      </c>
    </row>
    <row r="69" spans="5:9" x14ac:dyDescent="0.25">
      <c r="E69" s="31" t="s">
        <v>114</v>
      </c>
      <c r="F69" s="11"/>
      <c r="G69" s="11"/>
      <c r="H69" s="12">
        <v>1030000</v>
      </c>
    </row>
    <row r="70" spans="5:9" x14ac:dyDescent="0.25">
      <c r="E70" s="31" t="s">
        <v>113</v>
      </c>
      <c r="F70" s="11">
        <v>10097000</v>
      </c>
      <c r="G70" s="11">
        <v>10794000</v>
      </c>
      <c r="H70" s="12">
        <v>11030000</v>
      </c>
    </row>
    <row r="71" spans="5:9" x14ac:dyDescent="0.25">
      <c r="E71" s="6" t="s">
        <v>115</v>
      </c>
      <c r="F71" s="10"/>
      <c r="G71" s="11"/>
      <c r="H71" s="12"/>
    </row>
    <row r="72" spans="5:9" x14ac:dyDescent="0.25">
      <c r="E72" s="6" t="s">
        <v>116</v>
      </c>
      <c r="F72" s="10">
        <v>249000</v>
      </c>
      <c r="G72" s="11">
        <v>260000</v>
      </c>
      <c r="H72" s="12">
        <v>272000</v>
      </c>
    </row>
    <row r="73" spans="5:9" x14ac:dyDescent="0.25">
      <c r="E73" s="6" t="s">
        <v>117</v>
      </c>
      <c r="F73" s="10">
        <v>5890000</v>
      </c>
      <c r="G73" s="11">
        <v>6149000</v>
      </c>
      <c r="H73" s="12">
        <v>6424000</v>
      </c>
    </row>
    <row r="74" spans="5:9" x14ac:dyDescent="0.25">
      <c r="E74" s="31" t="s">
        <v>118</v>
      </c>
      <c r="F74" s="37">
        <v>1785000</v>
      </c>
      <c r="G74" s="38">
        <v>1864000</v>
      </c>
      <c r="H74" s="39">
        <v>1948000</v>
      </c>
      <c r="I74" s="41"/>
    </row>
    <row r="75" spans="5:9" x14ac:dyDescent="0.25">
      <c r="E75" s="6"/>
      <c r="F75" s="40"/>
      <c r="G75" s="40"/>
      <c r="H75" s="40"/>
    </row>
    <row r="76" spans="5:9" x14ac:dyDescent="0.25">
      <c r="F76" s="11"/>
      <c r="G76" s="11"/>
      <c r="H76" s="11"/>
    </row>
    <row r="77" spans="5:9" x14ac:dyDescent="0.25">
      <c r="E77" s="2" t="s">
        <v>119</v>
      </c>
      <c r="F77" s="35">
        <f>SUM(F78)</f>
        <v>0</v>
      </c>
      <c r="G77" s="35">
        <f t="shared" ref="G77:H77" si="2">SUM(G78)</f>
        <v>0</v>
      </c>
      <c r="H77" s="35">
        <f t="shared" si="2"/>
        <v>0</v>
      </c>
    </row>
    <row r="78" spans="5:9" x14ac:dyDescent="0.25">
      <c r="E78" s="31" t="s">
        <v>120</v>
      </c>
      <c r="F78" s="42"/>
      <c r="G78" s="43"/>
      <c r="H78" s="44"/>
    </row>
    <row r="79" spans="5:9" x14ac:dyDescent="0.25">
      <c r="E79" s="6"/>
      <c r="F79" s="8"/>
      <c r="G79" s="8"/>
      <c r="H79" s="8"/>
    </row>
    <row r="80" spans="5:9" x14ac:dyDescent="0.25">
      <c r="E80" s="6"/>
      <c r="F80" s="16"/>
      <c r="G80" s="16"/>
      <c r="H80" s="16"/>
    </row>
    <row r="81" spans="5:8" hidden="1" x14ac:dyDescent="0.25">
      <c r="E81" s="6"/>
      <c r="F81" s="3">
        <f>SUM(F82:F85)</f>
        <v>0</v>
      </c>
      <c r="G81" s="3">
        <f>SUM(G82:G85)</f>
        <v>0</v>
      </c>
      <c r="H81" s="3">
        <f>SUM(H82:H85)</f>
        <v>0</v>
      </c>
    </row>
    <row r="82" spans="5:8" hidden="1" x14ac:dyDescent="0.25">
      <c r="E82" s="6"/>
      <c r="F82" s="7"/>
      <c r="G82" s="8"/>
      <c r="H82" s="9"/>
    </row>
    <row r="83" spans="5:8" hidden="1" x14ac:dyDescent="0.25">
      <c r="E83" s="6"/>
      <c r="F83" s="10"/>
      <c r="G83" s="11"/>
      <c r="H83" s="12"/>
    </row>
    <row r="84" spans="5:8" hidden="1" x14ac:dyDescent="0.25">
      <c r="E84" s="6"/>
      <c r="F84" s="10"/>
      <c r="G84" s="11"/>
      <c r="H84" s="12"/>
    </row>
    <row r="85" spans="5:8" hidden="1" x14ac:dyDescent="0.25">
      <c r="E85" s="6"/>
      <c r="F85" s="13"/>
      <c r="G85" s="14"/>
      <c r="H85" s="15"/>
    </row>
    <row r="86" spans="5:8" hidden="1" x14ac:dyDescent="0.25">
      <c r="F86" s="16"/>
      <c r="G86" s="16"/>
      <c r="H86" s="16"/>
    </row>
    <row r="87" spans="5:8" hidden="1" x14ac:dyDescent="0.25">
      <c r="E87" s="2"/>
      <c r="F87" s="3">
        <f>SUM(F88:F91)</f>
        <v>0</v>
      </c>
      <c r="G87" s="3">
        <f>SUM(G88:G91)</f>
        <v>0</v>
      </c>
      <c r="H87" s="3">
        <f>SUM(H88:H91)</f>
        <v>0</v>
      </c>
    </row>
    <row r="88" spans="5:8" hidden="1" x14ac:dyDescent="0.25">
      <c r="E88" s="6"/>
      <c r="F88" s="7"/>
      <c r="G88" s="8"/>
      <c r="H88" s="9"/>
    </row>
    <row r="89" spans="5:8" hidden="1" x14ac:dyDescent="0.25">
      <c r="E89" s="6"/>
      <c r="F89" s="10"/>
      <c r="G89" s="11"/>
      <c r="H89" s="12"/>
    </row>
    <row r="90" spans="5:8" hidden="1" x14ac:dyDescent="0.25">
      <c r="E90" s="6"/>
      <c r="F90" s="10"/>
      <c r="G90" s="11"/>
      <c r="H90" s="12"/>
    </row>
    <row r="91" spans="5:8" hidden="1" x14ac:dyDescent="0.25">
      <c r="E91" s="6"/>
      <c r="F91" s="13"/>
      <c r="G91" s="14"/>
      <c r="H91" s="15"/>
    </row>
    <row r="92" spans="5:8" hidden="1" x14ac:dyDescent="0.25">
      <c r="F92" s="16"/>
      <c r="G92" s="16"/>
      <c r="H92" s="16"/>
    </row>
    <row r="93" spans="5:8" hidden="1" x14ac:dyDescent="0.25">
      <c r="E93" s="2"/>
      <c r="F93" s="3">
        <f>SUM(F94:F97)</f>
        <v>0</v>
      </c>
      <c r="G93" s="3">
        <f>SUM(G94:G97)</f>
        <v>0</v>
      </c>
      <c r="H93" s="3">
        <f>SUM(H94:H97)</f>
        <v>0</v>
      </c>
    </row>
    <row r="94" spans="5:8" hidden="1" x14ac:dyDescent="0.25">
      <c r="E94" s="6"/>
      <c r="F94" s="7"/>
      <c r="G94" s="8"/>
      <c r="H94" s="9"/>
    </row>
    <row r="95" spans="5:8" hidden="1" x14ac:dyDescent="0.25">
      <c r="E95" s="6"/>
      <c r="F95" s="10"/>
      <c r="G95" s="11"/>
      <c r="H95" s="12"/>
    </row>
    <row r="96" spans="5:8" hidden="1" x14ac:dyDescent="0.25">
      <c r="E96" s="6"/>
      <c r="F96" s="10"/>
      <c r="G96" s="11"/>
      <c r="H96" s="12"/>
    </row>
    <row r="97" spans="5:8" hidden="1" x14ac:dyDescent="0.25">
      <c r="E97" s="6"/>
      <c r="F97" s="13"/>
      <c r="G97" s="14"/>
      <c r="H97" s="15"/>
    </row>
    <row r="98" spans="5:8" hidden="1" x14ac:dyDescent="0.25">
      <c r="F98" s="16"/>
      <c r="G98" s="16"/>
      <c r="H98" s="16"/>
    </row>
    <row r="99" spans="5:8" hidden="1" x14ac:dyDescent="0.25">
      <c r="E99" s="2"/>
      <c r="F99" s="3">
        <f>SUM(F100:F103)</f>
        <v>0</v>
      </c>
      <c r="G99" s="3">
        <f>SUM(G100:G103)</f>
        <v>0</v>
      </c>
      <c r="H99" s="3">
        <f>SUM(H100:H103)</f>
        <v>0</v>
      </c>
    </row>
    <row r="100" spans="5:8" hidden="1" x14ac:dyDescent="0.25">
      <c r="E100" s="6"/>
      <c r="F100" s="7"/>
      <c r="G100" s="8"/>
      <c r="H100" s="9"/>
    </row>
    <row r="101" spans="5:8" hidden="1" x14ac:dyDescent="0.25">
      <c r="E101" s="6"/>
      <c r="F101" s="10"/>
      <c r="G101" s="11"/>
      <c r="H101" s="12"/>
    </row>
    <row r="102" spans="5:8" hidden="1" x14ac:dyDescent="0.25">
      <c r="E102" s="6"/>
      <c r="F102" s="10"/>
      <c r="G102" s="11"/>
      <c r="H102" s="12"/>
    </row>
    <row r="103" spans="5:8" hidden="1" x14ac:dyDescent="0.25">
      <c r="E103" s="6"/>
      <c r="F103" s="13"/>
      <c r="G103" s="14"/>
      <c r="H103" s="15"/>
    </row>
    <row r="104" spans="5:8" hidden="1" x14ac:dyDescent="0.25">
      <c r="F104" s="16"/>
      <c r="G104" s="16"/>
      <c r="H104" s="16"/>
    </row>
    <row r="105" spans="5:8" hidden="1" x14ac:dyDescent="0.25">
      <c r="E105" s="2"/>
      <c r="F105" s="3">
        <f>SUM(F106:F109)</f>
        <v>0</v>
      </c>
      <c r="G105" s="3">
        <f>SUM(G106:G109)</f>
        <v>0</v>
      </c>
      <c r="H105" s="3">
        <f>SUM(H106:H109)</f>
        <v>0</v>
      </c>
    </row>
    <row r="106" spans="5:8" hidden="1" x14ac:dyDescent="0.25">
      <c r="E106" s="6"/>
      <c r="F106" s="7"/>
      <c r="G106" s="8"/>
      <c r="H106" s="9"/>
    </row>
    <row r="107" spans="5:8" hidden="1" x14ac:dyDescent="0.25">
      <c r="E107" s="6"/>
      <c r="F107" s="10"/>
      <c r="G107" s="11"/>
      <c r="H107" s="12"/>
    </row>
    <row r="108" spans="5:8" hidden="1" x14ac:dyDescent="0.25">
      <c r="E108" s="6"/>
      <c r="F108" s="10"/>
      <c r="G108" s="11"/>
      <c r="H108" s="12"/>
    </row>
    <row r="109" spans="5:8" hidden="1" x14ac:dyDescent="0.25">
      <c r="E109" s="6"/>
      <c r="F109" s="13"/>
      <c r="G109" s="14"/>
      <c r="H109" s="15"/>
    </row>
    <row r="110" spans="5:8" hidden="1" x14ac:dyDescent="0.25">
      <c r="F110" s="16"/>
      <c r="G110" s="16"/>
      <c r="H110" s="16"/>
    </row>
    <row r="111" spans="5:8" hidden="1" x14ac:dyDescent="0.25">
      <c r="E111" s="2"/>
      <c r="F111" s="3">
        <f>SUM(F112:F115)</f>
        <v>0</v>
      </c>
      <c r="G111" s="3">
        <f>SUM(G112:G115)</f>
        <v>0</v>
      </c>
      <c r="H111" s="3">
        <f>SUM(H112:H115)</f>
        <v>0</v>
      </c>
    </row>
    <row r="112" spans="5:8" hidden="1" x14ac:dyDescent="0.25">
      <c r="E112" s="6"/>
      <c r="F112" s="7"/>
      <c r="G112" s="8"/>
      <c r="H112" s="9"/>
    </row>
    <row r="113" spans="5:8" hidden="1" x14ac:dyDescent="0.25">
      <c r="E113" s="6"/>
      <c r="F113" s="10"/>
      <c r="G113" s="11"/>
      <c r="H113" s="12"/>
    </row>
    <row r="114" spans="5:8" hidden="1" x14ac:dyDescent="0.25">
      <c r="E114" s="6"/>
      <c r="F114" s="10"/>
      <c r="G114" s="11"/>
      <c r="H114" s="12"/>
    </row>
    <row r="115" spans="5:8" hidden="1" x14ac:dyDescent="0.25">
      <c r="E115" s="6"/>
      <c r="F115" s="13"/>
      <c r="G115" s="14"/>
      <c r="H115" s="15"/>
    </row>
    <row r="116" spans="5:8" x14ac:dyDescent="0.25">
      <c r="E116" s="17" t="s">
        <v>99</v>
      </c>
      <c r="F116" s="18">
        <f>SUM(F45)</f>
        <v>82625000</v>
      </c>
      <c r="G116" s="18">
        <f>SUM(G45)</f>
        <v>20839000</v>
      </c>
      <c r="H116" s="18">
        <f>SUM(H45)</f>
        <v>22476000</v>
      </c>
    </row>
    <row r="117" spans="5:8" x14ac:dyDescent="0.25">
      <c r="F117" s="21"/>
      <c r="G117" s="21"/>
      <c r="H117" s="21"/>
    </row>
    <row r="118" spans="5:8" x14ac:dyDescent="0.25">
      <c r="F118" s="21"/>
      <c r="G118" s="21"/>
      <c r="H118" s="21"/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5" max="7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E1:I248"/>
  <sheetViews>
    <sheetView showGridLines="0" topLeftCell="A50" workbookViewId="0">
      <selection activeCell="M49" sqref="M49"/>
    </sheetView>
  </sheetViews>
  <sheetFormatPr defaultRowHeight="13.2" x14ac:dyDescent="0.25"/>
  <cols>
    <col min="1" max="4" width="1.77734375" customWidth="1"/>
    <col min="5" max="5" width="71" bestFit="1" customWidth="1"/>
    <col min="6" max="8" width="14.21875" bestFit="1" customWidth="1"/>
  </cols>
  <sheetData>
    <row r="1" spans="5:8" ht="14.55" customHeight="1" x14ac:dyDescent="0.3">
      <c r="E1" s="49" t="s">
        <v>0</v>
      </c>
      <c r="F1" s="49"/>
      <c r="G1" s="49"/>
      <c r="H1" s="49"/>
    </row>
    <row r="2" spans="5:8" x14ac:dyDescent="0.25">
      <c r="E2" s="50" t="s">
        <v>1</v>
      </c>
      <c r="F2" s="50"/>
      <c r="G2" s="50"/>
      <c r="H2" s="50"/>
    </row>
    <row r="3" spans="5:8" ht="26.4" x14ac:dyDescent="0.25">
      <c r="E3" s="22" t="s">
        <v>67</v>
      </c>
      <c r="F3" s="1" t="s">
        <v>3</v>
      </c>
      <c r="G3" s="1" t="s">
        <v>4</v>
      </c>
      <c r="H3" s="1" t="s">
        <v>5</v>
      </c>
    </row>
    <row r="4" spans="5:8" ht="13.8" x14ac:dyDescent="0.25">
      <c r="E4" s="23" t="s">
        <v>6</v>
      </c>
      <c r="F4" s="24" t="s">
        <v>7</v>
      </c>
      <c r="G4" s="24" t="s">
        <v>7</v>
      </c>
      <c r="H4" s="24" t="s">
        <v>7</v>
      </c>
    </row>
    <row r="5" spans="5:8" ht="13.8" x14ac:dyDescent="0.3">
      <c r="E5" s="25" t="s">
        <v>8</v>
      </c>
      <c r="F5" s="3">
        <v>66528000</v>
      </c>
      <c r="G5" s="3">
        <v>73095000</v>
      </c>
      <c r="H5" s="3">
        <v>76729000</v>
      </c>
    </row>
    <row r="6" spans="5:8" ht="13.8" x14ac:dyDescent="0.3">
      <c r="E6" s="25" t="s">
        <v>9</v>
      </c>
      <c r="F6" s="3"/>
      <c r="G6" s="3"/>
      <c r="H6" s="3"/>
    </row>
    <row r="7" spans="5:8" ht="13.8" x14ac:dyDescent="0.25">
      <c r="E7" s="23" t="s">
        <v>10</v>
      </c>
      <c r="F7" s="4">
        <f>SUM(F8:F19)</f>
        <v>21344000</v>
      </c>
      <c r="G7" s="4">
        <f>SUM(G8:G19)</f>
        <v>22943000</v>
      </c>
      <c r="H7" s="4">
        <f>SUM(H8:H19)</f>
        <v>23791000</v>
      </c>
    </row>
    <row r="8" spans="5:8" ht="13.8" x14ac:dyDescent="0.3">
      <c r="E8" s="26" t="s">
        <v>11</v>
      </c>
      <c r="F8" s="11">
        <v>21344000</v>
      </c>
      <c r="G8" s="11">
        <v>17943000</v>
      </c>
      <c r="H8" s="11">
        <v>18567000</v>
      </c>
    </row>
    <row r="9" spans="5:8" ht="13.8" x14ac:dyDescent="0.3">
      <c r="E9" s="26" t="s">
        <v>12</v>
      </c>
      <c r="F9" s="11"/>
      <c r="G9" s="11"/>
      <c r="H9" s="11"/>
    </row>
    <row r="10" spans="5:8" ht="13.8" x14ac:dyDescent="0.3">
      <c r="E10" s="26" t="s">
        <v>13</v>
      </c>
      <c r="F10" s="19"/>
      <c r="G10" s="19"/>
      <c r="H10" s="19"/>
    </row>
    <row r="11" spans="5:8" ht="13.8" x14ac:dyDescent="0.3">
      <c r="E11" s="26" t="s">
        <v>14</v>
      </c>
      <c r="F11" s="11"/>
      <c r="G11" s="11">
        <v>5000000</v>
      </c>
      <c r="H11" s="11">
        <v>5224000</v>
      </c>
    </row>
    <row r="12" spans="5:8" ht="13.8" x14ac:dyDescent="0.3">
      <c r="E12" s="26" t="s">
        <v>15</v>
      </c>
      <c r="F12" s="19"/>
      <c r="G12" s="19"/>
      <c r="H12" s="19"/>
    </row>
    <row r="13" spans="5:8" ht="13.8" x14ac:dyDescent="0.3">
      <c r="E13" s="26" t="s">
        <v>16</v>
      </c>
      <c r="F13" s="19"/>
      <c r="G13" s="19"/>
      <c r="H13" s="19"/>
    </row>
    <row r="14" spans="5:8" ht="13.8" x14ac:dyDescent="0.3">
      <c r="E14" s="26" t="s">
        <v>17</v>
      </c>
      <c r="F14" s="19"/>
      <c r="G14" s="19"/>
      <c r="H14" s="19"/>
    </row>
    <row r="15" spans="5:8" ht="13.8" x14ac:dyDescent="0.3">
      <c r="E15" s="26" t="s">
        <v>18</v>
      </c>
      <c r="F15" s="11"/>
      <c r="G15" s="11"/>
      <c r="H15" s="11"/>
    </row>
    <row r="16" spans="5:8" ht="13.8" x14ac:dyDescent="0.3">
      <c r="E16" s="26" t="s">
        <v>19</v>
      </c>
      <c r="F16" s="11"/>
      <c r="G16" s="11"/>
      <c r="H16" s="11"/>
    </row>
    <row r="17" spans="5:8" ht="13.8" x14ac:dyDescent="0.3">
      <c r="E17" s="26" t="s">
        <v>20</v>
      </c>
      <c r="F17" s="19"/>
      <c r="G17" s="19"/>
      <c r="H17" s="19"/>
    </row>
    <row r="18" spans="5:8" ht="13.8" x14ac:dyDescent="0.3">
      <c r="E18" s="26" t="s">
        <v>21</v>
      </c>
      <c r="F18" s="11"/>
      <c r="G18" s="11"/>
      <c r="H18" s="11"/>
    </row>
    <row r="19" spans="5:8" ht="13.8" x14ac:dyDescent="0.3">
      <c r="E19" s="26" t="s">
        <v>22</v>
      </c>
      <c r="F19" s="11"/>
      <c r="G19" s="11"/>
      <c r="H19" s="11"/>
    </row>
    <row r="20" spans="5:8" ht="13.8" x14ac:dyDescent="0.25">
      <c r="E20" s="23" t="s">
        <v>23</v>
      </c>
      <c r="F20" s="3">
        <f>SUM(F21:F29)</f>
        <v>8642000</v>
      </c>
      <c r="G20" s="3">
        <f>SUM(G21:G29)</f>
        <v>7100000</v>
      </c>
      <c r="H20" s="3">
        <f>SUM(H21:H29)</f>
        <v>2238000</v>
      </c>
    </row>
    <row r="21" spans="5:8" ht="13.8" x14ac:dyDescent="0.3">
      <c r="E21" s="26" t="s">
        <v>24</v>
      </c>
      <c r="F21" s="19">
        <v>2100000</v>
      </c>
      <c r="G21" s="19">
        <v>2100000</v>
      </c>
      <c r="H21" s="19">
        <v>2238000</v>
      </c>
    </row>
    <row r="22" spans="5:8" ht="13.8" x14ac:dyDescent="0.3">
      <c r="E22" s="26" t="s">
        <v>25</v>
      </c>
      <c r="F22" s="27"/>
      <c r="G22" s="27"/>
      <c r="H22" s="27"/>
    </row>
    <row r="23" spans="5:8" ht="13.8" x14ac:dyDescent="0.3">
      <c r="E23" s="26" t="s">
        <v>26</v>
      </c>
      <c r="F23" s="11">
        <v>1542000</v>
      </c>
      <c r="G23" s="11"/>
      <c r="H23" s="11"/>
    </row>
    <row r="24" spans="5:8" ht="13.8" x14ac:dyDescent="0.3">
      <c r="E24" s="26" t="s">
        <v>27</v>
      </c>
      <c r="F24" s="11"/>
      <c r="G24" s="11"/>
      <c r="H24" s="11"/>
    </row>
    <row r="25" spans="5:8" ht="13.8" x14ac:dyDescent="0.3">
      <c r="E25" s="26" t="s">
        <v>28</v>
      </c>
      <c r="F25" s="19"/>
      <c r="G25" s="19"/>
      <c r="H25" s="19"/>
    </row>
    <row r="26" spans="5:8" ht="13.8" x14ac:dyDescent="0.3">
      <c r="E26" s="26" t="s">
        <v>29</v>
      </c>
      <c r="F26" s="11">
        <v>5000000</v>
      </c>
      <c r="G26" s="11">
        <v>5000000</v>
      </c>
      <c r="H26" s="11"/>
    </row>
    <row r="27" spans="5:8" ht="13.8" x14ac:dyDescent="0.3">
      <c r="E27" s="26" t="s">
        <v>30</v>
      </c>
      <c r="F27" s="11"/>
      <c r="G27" s="11"/>
      <c r="H27" s="11"/>
    </row>
    <row r="28" spans="5:8" ht="13.8" x14ac:dyDescent="0.3">
      <c r="E28" s="26" t="s">
        <v>31</v>
      </c>
      <c r="F28" s="19"/>
      <c r="G28" s="19"/>
      <c r="H28" s="19"/>
    </row>
    <row r="29" spans="5:8" ht="13.8" x14ac:dyDescent="0.3">
      <c r="E29" s="26" t="s">
        <v>32</v>
      </c>
      <c r="F29" s="11"/>
      <c r="G29" s="11"/>
      <c r="H29" s="11"/>
    </row>
    <row r="30" spans="5:8" ht="13.8" x14ac:dyDescent="0.25">
      <c r="E30" s="28" t="s">
        <v>33</v>
      </c>
      <c r="F30" s="18">
        <f>+F5+F6+F7+F20</f>
        <v>96514000</v>
      </c>
      <c r="G30" s="18">
        <f>+G5+G6+G7+G20</f>
        <v>103138000</v>
      </c>
      <c r="H30" s="18">
        <f>+H5+H6+H7+H20</f>
        <v>102758000</v>
      </c>
    </row>
    <row r="31" spans="5:8" ht="13.8" x14ac:dyDescent="0.25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3.8" x14ac:dyDescent="0.25">
      <c r="E32" s="23" t="s">
        <v>35</v>
      </c>
      <c r="F32" s="3">
        <f>SUM(F33:F38)</f>
        <v>0</v>
      </c>
      <c r="G32" s="3">
        <f>SUM(G33:G38)</f>
        <v>5976000</v>
      </c>
      <c r="H32" s="3">
        <f>SUM(H33:H38)</f>
        <v>5976000</v>
      </c>
    </row>
    <row r="33" spans="5:8" ht="13.8" x14ac:dyDescent="0.3">
      <c r="E33" s="26" t="s">
        <v>18</v>
      </c>
      <c r="F33" s="11"/>
      <c r="G33" s="11"/>
      <c r="H33" s="11"/>
    </row>
    <row r="34" spans="5:8" ht="13.8" x14ac:dyDescent="0.3">
      <c r="E34" s="26" t="s">
        <v>36</v>
      </c>
      <c r="F34" s="11"/>
      <c r="G34" s="11">
        <v>5976000</v>
      </c>
      <c r="H34" s="11">
        <v>5976000</v>
      </c>
    </row>
    <row r="35" spans="5:8" ht="13.8" x14ac:dyDescent="0.3">
      <c r="E35" s="26" t="s">
        <v>37</v>
      </c>
      <c r="F35" s="11"/>
      <c r="G35" s="11"/>
      <c r="H35" s="11"/>
    </row>
    <row r="36" spans="5:8" ht="13.8" x14ac:dyDescent="0.3">
      <c r="E36" s="26" t="s">
        <v>38</v>
      </c>
      <c r="F36" s="11"/>
      <c r="G36" s="11"/>
      <c r="H36" s="11"/>
    </row>
    <row r="37" spans="5:8" ht="13.8" x14ac:dyDescent="0.3">
      <c r="E37" s="26" t="s">
        <v>19</v>
      </c>
      <c r="F37" s="11"/>
      <c r="G37" s="11"/>
      <c r="H37" s="11"/>
    </row>
    <row r="38" spans="5:8" ht="13.8" x14ac:dyDescent="0.3">
      <c r="E38" s="26" t="s">
        <v>39</v>
      </c>
      <c r="F38" s="11"/>
      <c r="G38" s="11"/>
      <c r="H38" s="11"/>
    </row>
    <row r="39" spans="5:8" ht="13.8" x14ac:dyDescent="0.25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.8" x14ac:dyDescent="0.3">
      <c r="E40" s="26" t="s">
        <v>25</v>
      </c>
      <c r="F40" s="19"/>
      <c r="G40" s="19"/>
      <c r="H40" s="19"/>
    </row>
    <row r="41" spans="5:8" ht="13.8" x14ac:dyDescent="0.25">
      <c r="E41" s="29" t="s">
        <v>40</v>
      </c>
      <c r="F41" s="30">
        <f>+F32+F39</f>
        <v>0</v>
      </c>
      <c r="G41" s="30">
        <f>+G32+G39</f>
        <v>5976000</v>
      </c>
      <c r="H41" s="30">
        <f>+H32+H39</f>
        <v>5976000</v>
      </c>
    </row>
    <row r="42" spans="5:8" ht="13.8" x14ac:dyDescent="0.25">
      <c r="E42" s="29" t="s">
        <v>41</v>
      </c>
      <c r="F42" s="30">
        <f>+F30+F41</f>
        <v>96514000</v>
      </c>
      <c r="G42" s="30">
        <f>+G30+G41</f>
        <v>109114000</v>
      </c>
      <c r="H42" s="30">
        <f>+H30+H41</f>
        <v>108734000</v>
      </c>
    </row>
    <row r="43" spans="5:8" x14ac:dyDescent="0.25">
      <c r="F43" s="21"/>
      <c r="G43" s="21"/>
      <c r="H43" s="21"/>
    </row>
    <row r="44" spans="5:8" x14ac:dyDescent="0.25">
      <c r="E44" s="2" t="s">
        <v>96</v>
      </c>
      <c r="F44" s="3"/>
      <c r="G44" s="3"/>
      <c r="H44" s="3"/>
    </row>
    <row r="45" spans="5:8" x14ac:dyDescent="0.25">
      <c r="E45" s="2" t="s">
        <v>97</v>
      </c>
      <c r="F45" s="4">
        <f>SUM(F47,F62,F68,F77)</f>
        <v>5723000</v>
      </c>
      <c r="G45" s="4">
        <f>SUM(G47,G62,G68,G77)</f>
        <v>5976000</v>
      </c>
      <c r="H45" s="4">
        <f>SUM(H47,H62,H68,H77)</f>
        <v>6243000</v>
      </c>
    </row>
    <row r="46" spans="5:8" x14ac:dyDescent="0.25">
      <c r="E46" s="5" t="s">
        <v>98</v>
      </c>
      <c r="F46" s="3"/>
      <c r="G46" s="3"/>
      <c r="H46" s="3"/>
    </row>
    <row r="47" spans="5:8" x14ac:dyDescent="0.25">
      <c r="E47" s="2" t="s">
        <v>100</v>
      </c>
      <c r="F47" s="3">
        <f>SUM(F48:F59)</f>
        <v>0</v>
      </c>
      <c r="G47" s="3">
        <f>SUM(G48:G59)</f>
        <v>0</v>
      </c>
      <c r="H47" s="3">
        <f>SUM(H48:H59)</f>
        <v>0</v>
      </c>
    </row>
    <row r="48" spans="5:8" x14ac:dyDescent="0.25">
      <c r="E48" s="6" t="s">
        <v>121</v>
      </c>
      <c r="F48" s="7"/>
      <c r="G48" s="8"/>
      <c r="H48" s="9"/>
    </row>
    <row r="49" spans="5:8" x14ac:dyDescent="0.25">
      <c r="E49" s="6" t="s">
        <v>101</v>
      </c>
      <c r="F49" s="10"/>
      <c r="G49" s="11"/>
      <c r="H49" s="12"/>
    </row>
    <row r="50" spans="5:8" x14ac:dyDescent="0.25">
      <c r="E50" s="6" t="s">
        <v>102</v>
      </c>
      <c r="F50" s="10"/>
      <c r="G50" s="11"/>
      <c r="H50" s="12"/>
    </row>
    <row r="51" spans="5:8" x14ac:dyDescent="0.25">
      <c r="E51" s="31" t="s">
        <v>103</v>
      </c>
      <c r="F51" s="16"/>
      <c r="G51" s="16"/>
      <c r="H51" s="32"/>
    </row>
    <row r="52" spans="5:8" x14ac:dyDescent="0.25">
      <c r="E52" s="31" t="s">
        <v>104</v>
      </c>
      <c r="F52" s="11"/>
      <c r="G52" s="11"/>
      <c r="H52" s="12"/>
    </row>
    <row r="53" spans="5:8" x14ac:dyDescent="0.25">
      <c r="E53" s="31" t="s">
        <v>105</v>
      </c>
      <c r="F53" s="11"/>
      <c r="G53" s="11"/>
      <c r="H53" s="12"/>
    </row>
    <row r="54" spans="5:8" x14ac:dyDescent="0.25">
      <c r="E54" s="31" t="s">
        <v>106</v>
      </c>
      <c r="F54" s="11"/>
      <c r="G54" s="11"/>
      <c r="H54" s="12"/>
    </row>
    <row r="55" spans="5:8" x14ac:dyDescent="0.25">
      <c r="E55" s="31" t="s">
        <v>107</v>
      </c>
      <c r="F55" s="16"/>
      <c r="G55" s="16"/>
      <c r="H55" s="32"/>
    </row>
    <row r="56" spans="5:8" x14ac:dyDescent="0.25">
      <c r="E56" s="31" t="s">
        <v>108</v>
      </c>
      <c r="F56" s="3"/>
      <c r="G56" s="3"/>
      <c r="H56" s="33"/>
    </row>
    <row r="57" spans="5:8" x14ac:dyDescent="0.25">
      <c r="E57" s="31" t="s">
        <v>123</v>
      </c>
      <c r="F57" s="34"/>
      <c r="G57" s="3"/>
      <c r="H57" s="33"/>
    </row>
    <row r="58" spans="5:8" x14ac:dyDescent="0.25">
      <c r="E58" s="6" t="s">
        <v>122</v>
      </c>
      <c r="F58" s="34"/>
      <c r="G58" s="3"/>
      <c r="H58" s="33"/>
    </row>
    <row r="59" spans="5:8" x14ac:dyDescent="0.25">
      <c r="E59" s="6" t="s">
        <v>124</v>
      </c>
      <c r="F59" s="13"/>
      <c r="G59" s="14"/>
      <c r="H59" s="15"/>
    </row>
    <row r="60" spans="5:8" x14ac:dyDescent="0.25">
      <c r="E60" s="6"/>
      <c r="F60" s="11"/>
      <c r="G60" s="11"/>
      <c r="H60" s="8"/>
    </row>
    <row r="61" spans="5:8" x14ac:dyDescent="0.25">
      <c r="F61" s="11"/>
      <c r="G61" s="11"/>
      <c r="H61" s="11"/>
    </row>
    <row r="62" spans="5:8" x14ac:dyDescent="0.25">
      <c r="E62" s="2" t="s">
        <v>109</v>
      </c>
      <c r="F62" s="35">
        <f>SUM(F63:F66)</f>
        <v>0</v>
      </c>
      <c r="G62" s="35">
        <f t="shared" ref="G62:H62" si="0">SUM(G63:G66)</f>
        <v>0</v>
      </c>
      <c r="H62" s="35">
        <f t="shared" si="0"/>
        <v>0</v>
      </c>
    </row>
    <row r="63" spans="5:8" x14ac:dyDescent="0.25">
      <c r="E63" s="31" t="s">
        <v>110</v>
      </c>
      <c r="F63" s="16"/>
      <c r="G63" s="16"/>
      <c r="H63" s="32"/>
    </row>
    <row r="64" spans="5:8" x14ac:dyDescent="0.25">
      <c r="E64" s="31" t="s">
        <v>111</v>
      </c>
      <c r="F64" s="3"/>
      <c r="G64" s="3"/>
      <c r="H64" s="33"/>
    </row>
    <row r="65" spans="5:9" x14ac:dyDescent="0.25">
      <c r="E65" s="31" t="s">
        <v>125</v>
      </c>
      <c r="F65" s="11"/>
      <c r="G65" s="11"/>
      <c r="H65" s="12"/>
    </row>
    <row r="66" spans="5:9" x14ac:dyDescent="0.25">
      <c r="E66" s="31" t="s">
        <v>126</v>
      </c>
      <c r="F66" s="13"/>
      <c r="G66" s="14"/>
      <c r="H66" s="15"/>
    </row>
    <row r="67" spans="5:9" x14ac:dyDescent="0.25">
      <c r="E67" s="6"/>
      <c r="F67" s="11"/>
      <c r="G67" s="11"/>
      <c r="H67" s="11"/>
    </row>
    <row r="68" spans="5:9" x14ac:dyDescent="0.25">
      <c r="E68" s="2" t="s">
        <v>112</v>
      </c>
      <c r="F68" s="36">
        <f>SUM(F69:F74)</f>
        <v>5723000</v>
      </c>
      <c r="G68" s="36">
        <f>SUM(G69:G74)</f>
        <v>5976000</v>
      </c>
      <c r="H68" s="36">
        <f t="shared" ref="H68" si="1">SUM(H69:H74)</f>
        <v>6243000</v>
      </c>
    </row>
    <row r="69" spans="5:9" x14ac:dyDescent="0.25">
      <c r="E69" s="31" t="s">
        <v>114</v>
      </c>
      <c r="F69" s="11"/>
      <c r="G69" s="11"/>
      <c r="H69" s="12"/>
    </row>
    <row r="70" spans="5:9" x14ac:dyDescent="0.25">
      <c r="E70" s="31" t="s">
        <v>113</v>
      </c>
      <c r="F70" s="11"/>
      <c r="G70" s="11"/>
      <c r="H70" s="12"/>
    </row>
    <row r="71" spans="5:9" x14ac:dyDescent="0.25">
      <c r="E71" s="6" t="s">
        <v>115</v>
      </c>
      <c r="F71" s="10"/>
      <c r="G71" s="11"/>
      <c r="H71" s="12"/>
    </row>
    <row r="72" spans="5:9" x14ac:dyDescent="0.25">
      <c r="E72" s="6" t="s">
        <v>116</v>
      </c>
      <c r="F72" s="10">
        <v>571000</v>
      </c>
      <c r="G72" s="11">
        <v>596000</v>
      </c>
      <c r="H72" s="12">
        <v>623000</v>
      </c>
    </row>
    <row r="73" spans="5:9" x14ac:dyDescent="0.25">
      <c r="E73" s="6" t="s">
        <v>117</v>
      </c>
      <c r="F73" s="10">
        <v>3929000</v>
      </c>
      <c r="G73" s="11">
        <v>4103000</v>
      </c>
      <c r="H73" s="12">
        <v>4286000</v>
      </c>
    </row>
    <row r="74" spans="5:9" x14ac:dyDescent="0.25">
      <c r="E74" s="31" t="s">
        <v>118</v>
      </c>
      <c r="F74" s="37">
        <v>1223000</v>
      </c>
      <c r="G74" s="38">
        <v>1277000</v>
      </c>
      <c r="H74" s="39">
        <v>1334000</v>
      </c>
      <c r="I74" s="41"/>
    </row>
    <row r="75" spans="5:9" x14ac:dyDescent="0.25">
      <c r="E75" s="6"/>
      <c r="F75" s="40"/>
      <c r="G75" s="40"/>
      <c r="H75" s="40"/>
    </row>
    <row r="76" spans="5:9" x14ac:dyDescent="0.25">
      <c r="F76" s="11"/>
      <c r="G76" s="11"/>
      <c r="H76" s="11"/>
    </row>
    <row r="77" spans="5:9" x14ac:dyDescent="0.25">
      <c r="E77" s="2" t="s">
        <v>119</v>
      </c>
      <c r="F77" s="35">
        <f>SUM(F78)</f>
        <v>0</v>
      </c>
      <c r="G77" s="35">
        <f t="shared" ref="G77:H77" si="2">SUM(G78)</f>
        <v>0</v>
      </c>
      <c r="H77" s="35">
        <f t="shared" si="2"/>
        <v>0</v>
      </c>
    </row>
    <row r="78" spans="5:9" x14ac:dyDescent="0.25">
      <c r="E78" s="31" t="s">
        <v>120</v>
      </c>
      <c r="F78" s="42"/>
      <c r="G78" s="43"/>
      <c r="H78" s="44"/>
    </row>
    <row r="79" spans="5:9" x14ac:dyDescent="0.25">
      <c r="E79" s="6"/>
      <c r="F79" s="8"/>
      <c r="G79" s="8"/>
      <c r="H79" s="8"/>
    </row>
    <row r="80" spans="5:9" x14ac:dyDescent="0.25">
      <c r="E80" s="6"/>
      <c r="F80" s="16"/>
      <c r="G80" s="16"/>
      <c r="H80" s="16"/>
    </row>
    <row r="81" spans="5:8" hidden="1" x14ac:dyDescent="0.25">
      <c r="E81" s="6"/>
      <c r="F81" s="3">
        <f>SUM(F82:F85)</f>
        <v>0</v>
      </c>
      <c r="G81" s="3">
        <f>SUM(G82:G85)</f>
        <v>0</v>
      </c>
      <c r="H81" s="3">
        <f>SUM(H82:H85)</f>
        <v>0</v>
      </c>
    </row>
    <row r="82" spans="5:8" hidden="1" x14ac:dyDescent="0.25">
      <c r="E82" s="6"/>
      <c r="F82" s="7"/>
      <c r="G82" s="8"/>
      <c r="H82" s="9"/>
    </row>
    <row r="83" spans="5:8" hidden="1" x14ac:dyDescent="0.25">
      <c r="E83" s="6"/>
      <c r="F83" s="10"/>
      <c r="G83" s="11"/>
      <c r="H83" s="12"/>
    </row>
    <row r="84" spans="5:8" hidden="1" x14ac:dyDescent="0.25">
      <c r="E84" s="6"/>
      <c r="F84" s="10"/>
      <c r="G84" s="11"/>
      <c r="H84" s="12"/>
    </row>
    <row r="85" spans="5:8" hidden="1" x14ac:dyDescent="0.25">
      <c r="E85" s="6"/>
      <c r="F85" s="13"/>
      <c r="G85" s="14"/>
      <c r="H85" s="15"/>
    </row>
    <row r="86" spans="5:8" hidden="1" x14ac:dyDescent="0.25">
      <c r="F86" s="16"/>
      <c r="G86" s="16"/>
      <c r="H86" s="16"/>
    </row>
    <row r="87" spans="5:8" hidden="1" x14ac:dyDescent="0.25">
      <c r="E87" s="2"/>
      <c r="F87" s="3">
        <f>SUM(F88:F91)</f>
        <v>0</v>
      </c>
      <c r="G87" s="3">
        <f>SUM(G88:G91)</f>
        <v>0</v>
      </c>
      <c r="H87" s="3">
        <f>SUM(H88:H91)</f>
        <v>0</v>
      </c>
    </row>
    <row r="88" spans="5:8" hidden="1" x14ac:dyDescent="0.25">
      <c r="E88" s="6"/>
      <c r="F88" s="7"/>
      <c r="G88" s="8"/>
      <c r="H88" s="9"/>
    </row>
    <row r="89" spans="5:8" hidden="1" x14ac:dyDescent="0.25">
      <c r="E89" s="6"/>
      <c r="F89" s="10"/>
      <c r="G89" s="11"/>
      <c r="H89" s="12"/>
    </row>
    <row r="90" spans="5:8" hidden="1" x14ac:dyDescent="0.25">
      <c r="E90" s="6"/>
      <c r="F90" s="10"/>
      <c r="G90" s="11"/>
      <c r="H90" s="12"/>
    </row>
    <row r="91" spans="5:8" hidden="1" x14ac:dyDescent="0.25">
      <c r="E91" s="6"/>
      <c r="F91" s="13"/>
      <c r="G91" s="14"/>
      <c r="H91" s="15"/>
    </row>
    <row r="92" spans="5:8" hidden="1" x14ac:dyDescent="0.25">
      <c r="F92" s="16"/>
      <c r="G92" s="16"/>
      <c r="H92" s="16"/>
    </row>
    <row r="93" spans="5:8" hidden="1" x14ac:dyDescent="0.25">
      <c r="E93" s="2"/>
      <c r="F93" s="3">
        <f>SUM(F94:F97)</f>
        <v>0</v>
      </c>
      <c r="G93" s="3">
        <f>SUM(G94:G97)</f>
        <v>0</v>
      </c>
      <c r="H93" s="3">
        <f>SUM(H94:H97)</f>
        <v>0</v>
      </c>
    </row>
    <row r="94" spans="5:8" hidden="1" x14ac:dyDescent="0.25">
      <c r="E94" s="6"/>
      <c r="F94" s="7"/>
      <c r="G94" s="8"/>
      <c r="H94" s="9"/>
    </row>
    <row r="95" spans="5:8" hidden="1" x14ac:dyDescent="0.25">
      <c r="E95" s="6"/>
      <c r="F95" s="10"/>
      <c r="G95" s="11"/>
      <c r="H95" s="12"/>
    </row>
    <row r="96" spans="5:8" hidden="1" x14ac:dyDescent="0.25">
      <c r="E96" s="6"/>
      <c r="F96" s="10"/>
      <c r="G96" s="11"/>
      <c r="H96" s="12"/>
    </row>
    <row r="97" spans="5:8" hidden="1" x14ac:dyDescent="0.25">
      <c r="E97" s="6"/>
      <c r="F97" s="13"/>
      <c r="G97" s="14"/>
      <c r="H97" s="15"/>
    </row>
    <row r="98" spans="5:8" hidden="1" x14ac:dyDescent="0.25">
      <c r="F98" s="16"/>
      <c r="G98" s="16"/>
      <c r="H98" s="16"/>
    </row>
    <row r="99" spans="5:8" hidden="1" x14ac:dyDescent="0.25">
      <c r="E99" s="2"/>
      <c r="F99" s="3">
        <f>SUM(F100:F103)</f>
        <v>0</v>
      </c>
      <c r="G99" s="3">
        <f>SUM(G100:G103)</f>
        <v>0</v>
      </c>
      <c r="H99" s="3">
        <f>SUM(H100:H103)</f>
        <v>0</v>
      </c>
    </row>
    <row r="100" spans="5:8" hidden="1" x14ac:dyDescent="0.25">
      <c r="E100" s="6"/>
      <c r="F100" s="7"/>
      <c r="G100" s="8"/>
      <c r="H100" s="9"/>
    </row>
    <row r="101" spans="5:8" hidden="1" x14ac:dyDescent="0.25">
      <c r="E101" s="6"/>
      <c r="F101" s="10"/>
      <c r="G101" s="11"/>
      <c r="H101" s="12"/>
    </row>
    <row r="102" spans="5:8" hidden="1" x14ac:dyDescent="0.25">
      <c r="E102" s="6"/>
      <c r="F102" s="10"/>
      <c r="G102" s="11"/>
      <c r="H102" s="12"/>
    </row>
    <row r="103" spans="5:8" hidden="1" x14ac:dyDescent="0.25">
      <c r="E103" s="6"/>
      <c r="F103" s="13"/>
      <c r="G103" s="14"/>
      <c r="H103" s="15"/>
    </row>
    <row r="104" spans="5:8" hidden="1" x14ac:dyDescent="0.25">
      <c r="F104" s="16"/>
      <c r="G104" s="16"/>
      <c r="H104" s="16"/>
    </row>
    <row r="105" spans="5:8" hidden="1" x14ac:dyDescent="0.25">
      <c r="E105" s="2"/>
      <c r="F105" s="3">
        <f>SUM(F106:F109)</f>
        <v>0</v>
      </c>
      <c r="G105" s="3">
        <f>SUM(G106:G109)</f>
        <v>0</v>
      </c>
      <c r="H105" s="3">
        <f>SUM(H106:H109)</f>
        <v>0</v>
      </c>
    </row>
    <row r="106" spans="5:8" hidden="1" x14ac:dyDescent="0.25">
      <c r="E106" s="6"/>
      <c r="F106" s="7"/>
      <c r="G106" s="8"/>
      <c r="H106" s="9"/>
    </row>
    <row r="107" spans="5:8" hidden="1" x14ac:dyDescent="0.25">
      <c r="E107" s="6"/>
      <c r="F107" s="10"/>
      <c r="G107" s="11"/>
      <c r="H107" s="12"/>
    </row>
    <row r="108" spans="5:8" hidden="1" x14ac:dyDescent="0.25">
      <c r="E108" s="6"/>
      <c r="F108" s="10"/>
      <c r="G108" s="11"/>
      <c r="H108" s="12"/>
    </row>
    <row r="109" spans="5:8" hidden="1" x14ac:dyDescent="0.25">
      <c r="E109" s="6"/>
      <c r="F109" s="13"/>
      <c r="G109" s="14"/>
      <c r="H109" s="15"/>
    </row>
    <row r="110" spans="5:8" hidden="1" x14ac:dyDescent="0.25">
      <c r="F110" s="16"/>
      <c r="G110" s="16"/>
      <c r="H110" s="16"/>
    </row>
    <row r="111" spans="5:8" hidden="1" x14ac:dyDescent="0.25">
      <c r="E111" s="2"/>
      <c r="F111" s="3">
        <f>SUM(F112:F115)</f>
        <v>0</v>
      </c>
      <c r="G111" s="3">
        <f>SUM(G112:G115)</f>
        <v>0</v>
      </c>
      <c r="H111" s="3">
        <f>SUM(H112:H115)</f>
        <v>0</v>
      </c>
    </row>
    <row r="112" spans="5:8" hidden="1" x14ac:dyDescent="0.25">
      <c r="E112" s="6"/>
      <c r="F112" s="7"/>
      <c r="G112" s="8"/>
      <c r="H112" s="9"/>
    </row>
    <row r="113" spans="5:8" hidden="1" x14ac:dyDescent="0.25">
      <c r="E113" s="6"/>
      <c r="F113" s="10"/>
      <c r="G113" s="11"/>
      <c r="H113" s="12"/>
    </row>
    <row r="114" spans="5:8" hidden="1" x14ac:dyDescent="0.25">
      <c r="E114" s="6"/>
      <c r="F114" s="10"/>
      <c r="G114" s="11"/>
      <c r="H114" s="12"/>
    </row>
    <row r="115" spans="5:8" hidden="1" x14ac:dyDescent="0.25">
      <c r="E115" s="6"/>
      <c r="F115" s="13"/>
      <c r="G115" s="14"/>
      <c r="H115" s="15"/>
    </row>
    <row r="116" spans="5:8" x14ac:dyDescent="0.25">
      <c r="E116" s="17" t="s">
        <v>99</v>
      </c>
      <c r="F116" s="18">
        <f>SUM(F45)</f>
        <v>5723000</v>
      </c>
      <c r="G116" s="18">
        <f>SUM(G45)</f>
        <v>5976000</v>
      </c>
      <c r="H116" s="18">
        <f>SUM(H45)</f>
        <v>6243000</v>
      </c>
    </row>
    <row r="117" spans="5:8" x14ac:dyDescent="0.25">
      <c r="F117" s="21"/>
      <c r="G117" s="21"/>
      <c r="H117" s="21"/>
    </row>
    <row r="118" spans="5:8" x14ac:dyDescent="0.25">
      <c r="F118" s="21"/>
      <c r="G118" s="21"/>
      <c r="H118" s="21"/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5" max="7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E1:I248"/>
  <sheetViews>
    <sheetView showGridLines="0" topLeftCell="A53" workbookViewId="0">
      <selection activeCell="M49" sqref="M49"/>
    </sheetView>
  </sheetViews>
  <sheetFormatPr defaultRowHeight="13.2" x14ac:dyDescent="0.25"/>
  <cols>
    <col min="1" max="4" width="1.77734375" customWidth="1"/>
    <col min="5" max="5" width="71" bestFit="1" customWidth="1"/>
    <col min="6" max="8" width="14.21875" bestFit="1" customWidth="1"/>
  </cols>
  <sheetData>
    <row r="1" spans="5:8" ht="14.55" customHeight="1" x14ac:dyDescent="0.3">
      <c r="E1" s="49" t="s">
        <v>0</v>
      </c>
      <c r="F1" s="49"/>
      <c r="G1" s="49"/>
      <c r="H1" s="49"/>
    </row>
    <row r="2" spans="5:8" x14ac:dyDescent="0.25">
      <c r="E2" s="50" t="s">
        <v>1</v>
      </c>
      <c r="F2" s="50"/>
      <c r="G2" s="50"/>
      <c r="H2" s="50"/>
    </row>
    <row r="3" spans="5:8" ht="26.4" x14ac:dyDescent="0.25">
      <c r="E3" s="22" t="s">
        <v>68</v>
      </c>
      <c r="F3" s="1" t="s">
        <v>3</v>
      </c>
      <c r="G3" s="1" t="s">
        <v>4</v>
      </c>
      <c r="H3" s="1" t="s">
        <v>5</v>
      </c>
    </row>
    <row r="4" spans="5:8" ht="13.8" x14ac:dyDescent="0.25">
      <c r="E4" s="23" t="s">
        <v>6</v>
      </c>
      <c r="F4" s="24" t="s">
        <v>7</v>
      </c>
      <c r="G4" s="24" t="s">
        <v>7</v>
      </c>
      <c r="H4" s="24" t="s">
        <v>7</v>
      </c>
    </row>
    <row r="5" spans="5:8" ht="13.8" x14ac:dyDescent="0.3">
      <c r="E5" s="25" t="s">
        <v>8</v>
      </c>
      <c r="F5" s="3">
        <v>179521000</v>
      </c>
      <c r="G5" s="3">
        <v>190279000</v>
      </c>
      <c r="H5" s="3">
        <v>182738000</v>
      </c>
    </row>
    <row r="6" spans="5:8" ht="13.8" x14ac:dyDescent="0.3">
      <c r="E6" s="25" t="s">
        <v>9</v>
      </c>
      <c r="F6" s="3"/>
      <c r="G6" s="3"/>
      <c r="H6" s="3"/>
    </row>
    <row r="7" spans="5:8" ht="13.8" x14ac:dyDescent="0.25">
      <c r="E7" s="23" t="s">
        <v>10</v>
      </c>
      <c r="F7" s="4">
        <f>SUM(F8:F19)</f>
        <v>46675000</v>
      </c>
      <c r="G7" s="4">
        <f>SUM(G8:G19)</f>
        <v>58211000</v>
      </c>
      <c r="H7" s="4">
        <f>SUM(H8:H19)</f>
        <v>60708000</v>
      </c>
    </row>
    <row r="8" spans="5:8" ht="13.8" x14ac:dyDescent="0.3">
      <c r="E8" s="26" t="s">
        <v>11</v>
      </c>
      <c r="F8" s="11">
        <v>36675000</v>
      </c>
      <c r="G8" s="11">
        <v>38211000</v>
      </c>
      <c r="H8" s="11">
        <v>39812000</v>
      </c>
    </row>
    <row r="9" spans="5:8" ht="13.8" x14ac:dyDescent="0.3">
      <c r="E9" s="26" t="s">
        <v>12</v>
      </c>
      <c r="F9" s="11"/>
      <c r="G9" s="11"/>
      <c r="H9" s="11"/>
    </row>
    <row r="10" spans="5:8" ht="13.8" x14ac:dyDescent="0.3">
      <c r="E10" s="26" t="s">
        <v>13</v>
      </c>
      <c r="F10" s="19"/>
      <c r="G10" s="19"/>
      <c r="H10" s="19"/>
    </row>
    <row r="11" spans="5:8" ht="13.8" x14ac:dyDescent="0.3">
      <c r="E11" s="26" t="s">
        <v>14</v>
      </c>
      <c r="F11" s="11">
        <v>10000000</v>
      </c>
      <c r="G11" s="11">
        <v>20000000</v>
      </c>
      <c r="H11" s="11">
        <v>20896000</v>
      </c>
    </row>
    <row r="12" spans="5:8" ht="13.8" x14ac:dyDescent="0.3">
      <c r="E12" s="26" t="s">
        <v>15</v>
      </c>
      <c r="F12" s="19"/>
      <c r="G12" s="19"/>
      <c r="H12" s="19"/>
    </row>
    <row r="13" spans="5:8" ht="13.8" x14ac:dyDescent="0.3">
      <c r="E13" s="26" t="s">
        <v>16</v>
      </c>
      <c r="F13" s="19"/>
      <c r="G13" s="19"/>
      <c r="H13" s="19"/>
    </row>
    <row r="14" spans="5:8" ht="13.8" x14ac:dyDescent="0.3">
      <c r="E14" s="26" t="s">
        <v>17</v>
      </c>
      <c r="F14" s="19"/>
      <c r="G14" s="19"/>
      <c r="H14" s="19"/>
    </row>
    <row r="15" spans="5:8" ht="13.8" x14ac:dyDescent="0.3">
      <c r="E15" s="26" t="s">
        <v>18</v>
      </c>
      <c r="F15" s="11"/>
      <c r="G15" s="11"/>
      <c r="H15" s="11"/>
    </row>
    <row r="16" spans="5:8" ht="13.8" x14ac:dyDescent="0.3">
      <c r="E16" s="26" t="s">
        <v>19</v>
      </c>
      <c r="F16" s="11"/>
      <c r="G16" s="11"/>
      <c r="H16" s="11"/>
    </row>
    <row r="17" spans="5:8" ht="13.8" x14ac:dyDescent="0.3">
      <c r="E17" s="26" t="s">
        <v>20</v>
      </c>
      <c r="F17" s="19"/>
      <c r="G17" s="19"/>
      <c r="H17" s="19"/>
    </row>
    <row r="18" spans="5:8" ht="13.8" x14ac:dyDescent="0.3">
      <c r="E18" s="26" t="s">
        <v>21</v>
      </c>
      <c r="F18" s="11"/>
      <c r="G18" s="11"/>
      <c r="H18" s="11"/>
    </row>
    <row r="19" spans="5:8" ht="13.8" x14ac:dyDescent="0.3">
      <c r="E19" s="26" t="s">
        <v>22</v>
      </c>
      <c r="F19" s="11"/>
      <c r="G19" s="11"/>
      <c r="H19" s="11"/>
    </row>
    <row r="20" spans="5:8" ht="13.8" x14ac:dyDescent="0.25">
      <c r="E20" s="23" t="s">
        <v>23</v>
      </c>
      <c r="F20" s="3">
        <f>SUM(F21:F29)</f>
        <v>3012000</v>
      </c>
      <c r="G20" s="3">
        <f>SUM(G21:G29)</f>
        <v>1850000</v>
      </c>
      <c r="H20" s="3">
        <f>SUM(H21:H29)</f>
        <v>1988000</v>
      </c>
    </row>
    <row r="21" spans="5:8" ht="13.8" x14ac:dyDescent="0.3">
      <c r="E21" s="26" t="s">
        <v>24</v>
      </c>
      <c r="F21" s="19">
        <v>1850000</v>
      </c>
      <c r="G21" s="19">
        <v>1850000</v>
      </c>
      <c r="H21" s="19">
        <v>1988000</v>
      </c>
    </row>
    <row r="22" spans="5:8" ht="13.8" x14ac:dyDescent="0.3">
      <c r="E22" s="26" t="s">
        <v>25</v>
      </c>
      <c r="F22" s="27"/>
      <c r="G22" s="27"/>
      <c r="H22" s="27"/>
    </row>
    <row r="23" spans="5:8" ht="13.8" x14ac:dyDescent="0.3">
      <c r="E23" s="26" t="s">
        <v>26</v>
      </c>
      <c r="F23" s="11">
        <v>1162000</v>
      </c>
      <c r="G23" s="11"/>
      <c r="H23" s="11"/>
    </row>
    <row r="24" spans="5:8" ht="13.8" x14ac:dyDescent="0.3">
      <c r="E24" s="26" t="s">
        <v>27</v>
      </c>
      <c r="F24" s="11"/>
      <c r="G24" s="11"/>
      <c r="H24" s="11"/>
    </row>
    <row r="25" spans="5:8" ht="13.8" x14ac:dyDescent="0.3">
      <c r="E25" s="26" t="s">
        <v>28</v>
      </c>
      <c r="F25" s="19"/>
      <c r="G25" s="19"/>
      <c r="H25" s="19"/>
    </row>
    <row r="26" spans="5:8" ht="13.8" x14ac:dyDescent="0.3">
      <c r="E26" s="26" t="s">
        <v>29</v>
      </c>
      <c r="F26" s="11"/>
      <c r="G26" s="11"/>
      <c r="H26" s="11"/>
    </row>
    <row r="27" spans="5:8" ht="13.8" x14ac:dyDescent="0.3">
      <c r="E27" s="26" t="s">
        <v>30</v>
      </c>
      <c r="F27" s="11"/>
      <c r="G27" s="11"/>
      <c r="H27" s="11"/>
    </row>
    <row r="28" spans="5:8" ht="13.8" x14ac:dyDescent="0.3">
      <c r="E28" s="26" t="s">
        <v>31</v>
      </c>
      <c r="F28" s="19"/>
      <c r="G28" s="19"/>
      <c r="H28" s="19"/>
    </row>
    <row r="29" spans="5:8" ht="13.8" x14ac:dyDescent="0.3">
      <c r="E29" s="26" t="s">
        <v>32</v>
      </c>
      <c r="F29" s="11"/>
      <c r="G29" s="11"/>
      <c r="H29" s="11"/>
    </row>
    <row r="30" spans="5:8" ht="13.8" x14ac:dyDescent="0.25">
      <c r="E30" s="28" t="s">
        <v>33</v>
      </c>
      <c r="F30" s="18">
        <f>+F5+F6+F7+F20</f>
        <v>229208000</v>
      </c>
      <c r="G30" s="18">
        <f>+G5+G6+G7+G20</f>
        <v>250340000</v>
      </c>
      <c r="H30" s="18">
        <f>+H5+H6+H7+H20</f>
        <v>245434000</v>
      </c>
    </row>
    <row r="31" spans="5:8" ht="13.8" x14ac:dyDescent="0.25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3.8" x14ac:dyDescent="0.25">
      <c r="E32" s="23" t="s">
        <v>35</v>
      </c>
      <c r="F32" s="3">
        <f>SUM(F33:F38)</f>
        <v>0</v>
      </c>
      <c r="G32" s="3">
        <f>SUM(G33:G38)</f>
        <v>124156000</v>
      </c>
      <c r="H32" s="3">
        <f>SUM(H33:H38)</f>
        <v>22656000</v>
      </c>
    </row>
    <row r="33" spans="5:8" ht="13.8" x14ac:dyDescent="0.3">
      <c r="E33" s="26" t="s">
        <v>18</v>
      </c>
      <c r="F33" s="11"/>
      <c r="G33" s="11"/>
      <c r="H33" s="11"/>
    </row>
    <row r="34" spans="5:8" ht="13.8" x14ac:dyDescent="0.3">
      <c r="E34" s="26" t="s">
        <v>36</v>
      </c>
      <c r="F34" s="11"/>
      <c r="G34" s="11">
        <v>124156000</v>
      </c>
      <c r="H34" s="11">
        <v>22656000</v>
      </c>
    </row>
    <row r="35" spans="5:8" ht="13.8" x14ac:dyDescent="0.3">
      <c r="E35" s="26" t="s">
        <v>37</v>
      </c>
      <c r="F35" s="11"/>
      <c r="G35" s="11"/>
      <c r="H35" s="11"/>
    </row>
    <row r="36" spans="5:8" ht="13.8" x14ac:dyDescent="0.3">
      <c r="E36" s="26" t="s">
        <v>38</v>
      </c>
      <c r="F36" s="11"/>
      <c r="G36" s="11"/>
      <c r="H36" s="11"/>
    </row>
    <row r="37" spans="5:8" ht="13.8" x14ac:dyDescent="0.3">
      <c r="E37" s="26" t="s">
        <v>19</v>
      </c>
      <c r="F37" s="11"/>
      <c r="G37" s="11"/>
      <c r="H37" s="11"/>
    </row>
    <row r="38" spans="5:8" ht="13.8" x14ac:dyDescent="0.3">
      <c r="E38" s="26" t="s">
        <v>39</v>
      </c>
      <c r="F38" s="11"/>
      <c r="G38" s="11"/>
      <c r="H38" s="11"/>
    </row>
    <row r="39" spans="5:8" ht="13.8" x14ac:dyDescent="0.25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.8" x14ac:dyDescent="0.3">
      <c r="E40" s="26" t="s">
        <v>25</v>
      </c>
      <c r="F40" s="19"/>
      <c r="G40" s="19"/>
      <c r="H40" s="19"/>
    </row>
    <row r="41" spans="5:8" ht="13.8" x14ac:dyDescent="0.25">
      <c r="E41" s="29" t="s">
        <v>40</v>
      </c>
      <c r="F41" s="30">
        <f>+F32+F39</f>
        <v>0</v>
      </c>
      <c r="G41" s="30">
        <f>+G32+G39</f>
        <v>124156000</v>
      </c>
      <c r="H41" s="30">
        <f>+H32+H39</f>
        <v>22656000</v>
      </c>
    </row>
    <row r="42" spans="5:8" ht="13.8" x14ac:dyDescent="0.25">
      <c r="E42" s="29" t="s">
        <v>41</v>
      </c>
      <c r="F42" s="30">
        <f>+F30+F41</f>
        <v>229208000</v>
      </c>
      <c r="G42" s="30">
        <f>+G30+G41</f>
        <v>374496000</v>
      </c>
      <c r="H42" s="30">
        <f>+H30+H41</f>
        <v>268090000</v>
      </c>
    </row>
    <row r="43" spans="5:8" x14ac:dyDescent="0.25">
      <c r="F43" s="21"/>
      <c r="G43" s="21"/>
      <c r="H43" s="21"/>
    </row>
    <row r="44" spans="5:8" x14ac:dyDescent="0.25">
      <c r="E44" s="2" t="s">
        <v>96</v>
      </c>
      <c r="F44" s="3"/>
      <c r="G44" s="3"/>
      <c r="H44" s="3"/>
    </row>
    <row r="45" spans="5:8" x14ac:dyDescent="0.25">
      <c r="E45" s="2" t="s">
        <v>97</v>
      </c>
      <c r="F45" s="4">
        <f>SUM(F47,F62,F68,F77)</f>
        <v>4010000</v>
      </c>
      <c r="G45" s="4">
        <f>SUM(G47,G62,G68,G77)</f>
        <v>4936000</v>
      </c>
      <c r="H45" s="4">
        <f>SUM(H47,H62,H68,H77)</f>
        <v>5646000</v>
      </c>
    </row>
    <row r="46" spans="5:8" x14ac:dyDescent="0.25">
      <c r="E46" s="5" t="s">
        <v>98</v>
      </c>
      <c r="F46" s="3"/>
      <c r="G46" s="3"/>
      <c r="H46" s="3"/>
    </row>
    <row r="47" spans="5:8" x14ac:dyDescent="0.25">
      <c r="E47" s="2" t="s">
        <v>100</v>
      </c>
      <c r="F47" s="3">
        <f>SUM(F48:F59)</f>
        <v>0</v>
      </c>
      <c r="G47" s="3">
        <f>SUM(G48:G59)</f>
        <v>0</v>
      </c>
      <c r="H47" s="3">
        <f>SUM(H48:H59)</f>
        <v>0</v>
      </c>
    </row>
    <row r="48" spans="5:8" x14ac:dyDescent="0.25">
      <c r="E48" s="6" t="s">
        <v>121</v>
      </c>
      <c r="F48" s="7"/>
      <c r="G48" s="8"/>
      <c r="H48" s="9"/>
    </row>
    <row r="49" spans="5:8" x14ac:dyDescent="0.25">
      <c r="E49" s="6" t="s">
        <v>101</v>
      </c>
      <c r="F49" s="10"/>
      <c r="G49" s="11"/>
      <c r="H49" s="12"/>
    </row>
    <row r="50" spans="5:8" x14ac:dyDescent="0.25">
      <c r="E50" s="6" t="s">
        <v>102</v>
      </c>
      <c r="F50" s="10"/>
      <c r="G50" s="11"/>
      <c r="H50" s="12"/>
    </row>
    <row r="51" spans="5:8" x14ac:dyDescent="0.25">
      <c r="E51" s="31" t="s">
        <v>103</v>
      </c>
      <c r="F51" s="16"/>
      <c r="G51" s="16"/>
      <c r="H51" s="32"/>
    </row>
    <row r="52" spans="5:8" x14ac:dyDescent="0.25">
      <c r="E52" s="31" t="s">
        <v>104</v>
      </c>
      <c r="F52" s="11"/>
      <c r="G52" s="11"/>
      <c r="H52" s="12"/>
    </row>
    <row r="53" spans="5:8" x14ac:dyDescent="0.25">
      <c r="E53" s="31" t="s">
        <v>105</v>
      </c>
      <c r="F53" s="11"/>
      <c r="G53" s="11"/>
      <c r="H53" s="12"/>
    </row>
    <row r="54" spans="5:8" x14ac:dyDescent="0.25">
      <c r="E54" s="31" t="s">
        <v>106</v>
      </c>
      <c r="F54" s="11"/>
      <c r="G54" s="11"/>
      <c r="H54" s="12"/>
    </row>
    <row r="55" spans="5:8" x14ac:dyDescent="0.25">
      <c r="E55" s="31" t="s">
        <v>107</v>
      </c>
      <c r="F55" s="16"/>
      <c r="G55" s="16"/>
      <c r="H55" s="32"/>
    </row>
    <row r="56" spans="5:8" x14ac:dyDescent="0.25">
      <c r="E56" s="31" t="s">
        <v>108</v>
      </c>
      <c r="F56" s="3"/>
      <c r="G56" s="3"/>
      <c r="H56" s="33"/>
    </row>
    <row r="57" spans="5:8" x14ac:dyDescent="0.25">
      <c r="E57" s="31" t="s">
        <v>123</v>
      </c>
      <c r="F57" s="34"/>
      <c r="G57" s="3"/>
      <c r="H57" s="33"/>
    </row>
    <row r="58" spans="5:8" x14ac:dyDescent="0.25">
      <c r="E58" s="6" t="s">
        <v>122</v>
      </c>
      <c r="F58" s="34"/>
      <c r="G58" s="3"/>
      <c r="H58" s="33"/>
    </row>
    <row r="59" spans="5:8" x14ac:dyDescent="0.25">
      <c r="E59" s="6" t="s">
        <v>124</v>
      </c>
      <c r="F59" s="13"/>
      <c r="G59" s="14"/>
      <c r="H59" s="15"/>
    </row>
    <row r="60" spans="5:8" x14ac:dyDescent="0.25">
      <c r="E60" s="6"/>
      <c r="F60" s="11"/>
      <c r="G60" s="11"/>
      <c r="H60" s="8"/>
    </row>
    <row r="61" spans="5:8" x14ac:dyDescent="0.25">
      <c r="F61" s="11"/>
      <c r="G61" s="11"/>
      <c r="H61" s="11"/>
    </row>
    <row r="62" spans="5:8" x14ac:dyDescent="0.25">
      <c r="E62" s="2" t="s">
        <v>109</v>
      </c>
      <c r="F62" s="35">
        <f>SUM(F63:F66)</f>
        <v>0</v>
      </c>
      <c r="G62" s="35">
        <f t="shared" ref="G62:H62" si="0">SUM(G63:G66)</f>
        <v>0</v>
      </c>
      <c r="H62" s="35">
        <f t="shared" si="0"/>
        <v>0</v>
      </c>
    </row>
    <row r="63" spans="5:8" x14ac:dyDescent="0.25">
      <c r="E63" s="31" t="s">
        <v>110</v>
      </c>
      <c r="F63" s="16"/>
      <c r="G63" s="16"/>
      <c r="H63" s="32"/>
    </row>
    <row r="64" spans="5:8" x14ac:dyDescent="0.25">
      <c r="E64" s="31" t="s">
        <v>111</v>
      </c>
      <c r="F64" s="3"/>
      <c r="G64" s="3"/>
      <c r="H64" s="33"/>
    </row>
    <row r="65" spans="5:9" x14ac:dyDescent="0.25">
      <c r="E65" s="31" t="s">
        <v>125</v>
      </c>
      <c r="F65" s="11"/>
      <c r="G65" s="11"/>
      <c r="H65" s="12"/>
    </row>
    <row r="66" spans="5:9" x14ac:dyDescent="0.25">
      <c r="E66" s="31" t="s">
        <v>126</v>
      </c>
      <c r="F66" s="13"/>
      <c r="G66" s="14"/>
      <c r="H66" s="15"/>
    </row>
    <row r="67" spans="5:9" x14ac:dyDescent="0.25">
      <c r="E67" s="6"/>
      <c r="F67" s="11"/>
      <c r="G67" s="11"/>
      <c r="H67" s="11"/>
    </row>
    <row r="68" spans="5:9" x14ac:dyDescent="0.25">
      <c r="E68" s="2" t="s">
        <v>112</v>
      </c>
      <c r="F68" s="36">
        <f>SUM(F69:F74)</f>
        <v>4010000</v>
      </c>
      <c r="G68" s="36">
        <f>SUM(G69:G74)</f>
        <v>4936000</v>
      </c>
      <c r="H68" s="36">
        <f t="shared" ref="H68" si="1">SUM(H69:H74)</f>
        <v>5646000</v>
      </c>
    </row>
    <row r="69" spans="5:9" x14ac:dyDescent="0.25">
      <c r="E69" s="31" t="s">
        <v>114</v>
      </c>
      <c r="F69" s="11"/>
      <c r="G69" s="11"/>
      <c r="H69" s="12"/>
    </row>
    <row r="70" spans="5:9" x14ac:dyDescent="0.25">
      <c r="E70" s="31" t="s">
        <v>113</v>
      </c>
      <c r="F70" s="11"/>
      <c r="G70" s="11"/>
      <c r="H70" s="12"/>
    </row>
    <row r="71" spans="5:9" x14ac:dyDescent="0.25">
      <c r="E71" s="6" t="s">
        <v>115</v>
      </c>
      <c r="F71" s="10"/>
      <c r="G71" s="11"/>
      <c r="H71" s="12"/>
    </row>
    <row r="72" spans="5:9" x14ac:dyDescent="0.25">
      <c r="E72" s="6" t="s">
        <v>116</v>
      </c>
      <c r="F72" s="10"/>
      <c r="G72" s="11"/>
      <c r="H72" s="12"/>
    </row>
    <row r="73" spans="5:9" x14ac:dyDescent="0.25">
      <c r="E73" s="6" t="s">
        <v>117</v>
      </c>
      <c r="F73" s="10">
        <v>1964000</v>
      </c>
      <c r="G73" s="11">
        <v>2050000</v>
      </c>
      <c r="H73" s="12">
        <v>2142000</v>
      </c>
    </row>
    <row r="74" spans="5:9" x14ac:dyDescent="0.25">
      <c r="E74" s="31" t="s">
        <v>118</v>
      </c>
      <c r="F74" s="37">
        <v>2046000</v>
      </c>
      <c r="G74" s="38">
        <v>2886000</v>
      </c>
      <c r="H74" s="39">
        <v>3504000</v>
      </c>
      <c r="I74" s="41"/>
    </row>
    <row r="75" spans="5:9" x14ac:dyDescent="0.25">
      <c r="E75" s="6"/>
      <c r="F75" s="40"/>
      <c r="G75" s="40"/>
      <c r="H75" s="40"/>
    </row>
    <row r="76" spans="5:9" x14ac:dyDescent="0.25">
      <c r="F76" s="11"/>
      <c r="G76" s="11"/>
      <c r="H76" s="11"/>
    </row>
    <row r="77" spans="5:9" x14ac:dyDescent="0.25">
      <c r="E77" s="2" t="s">
        <v>119</v>
      </c>
      <c r="F77" s="35">
        <f>SUM(F78)</f>
        <v>0</v>
      </c>
      <c r="G77" s="35">
        <f t="shared" ref="G77:H77" si="2">SUM(G78)</f>
        <v>0</v>
      </c>
      <c r="H77" s="35">
        <f t="shared" si="2"/>
        <v>0</v>
      </c>
    </row>
    <row r="78" spans="5:9" x14ac:dyDescent="0.25">
      <c r="E78" s="31" t="s">
        <v>120</v>
      </c>
      <c r="F78" s="42"/>
      <c r="G78" s="43"/>
      <c r="H78" s="44"/>
    </row>
    <row r="79" spans="5:9" x14ac:dyDescent="0.25">
      <c r="E79" s="6"/>
      <c r="F79" s="8"/>
      <c r="G79" s="8"/>
      <c r="H79" s="8"/>
    </row>
    <row r="80" spans="5:9" x14ac:dyDescent="0.25">
      <c r="E80" s="6"/>
      <c r="F80" s="16"/>
      <c r="G80" s="16"/>
      <c r="H80" s="16"/>
    </row>
    <row r="81" spans="5:8" hidden="1" x14ac:dyDescent="0.25">
      <c r="E81" s="6"/>
      <c r="F81" s="3">
        <f>SUM(F82:F85)</f>
        <v>0</v>
      </c>
      <c r="G81" s="3">
        <f>SUM(G82:G85)</f>
        <v>0</v>
      </c>
      <c r="H81" s="3">
        <f>SUM(H82:H85)</f>
        <v>0</v>
      </c>
    </row>
    <row r="82" spans="5:8" hidden="1" x14ac:dyDescent="0.25">
      <c r="E82" s="6"/>
      <c r="F82" s="7"/>
      <c r="G82" s="8"/>
      <c r="H82" s="9"/>
    </row>
    <row r="83" spans="5:8" hidden="1" x14ac:dyDescent="0.25">
      <c r="E83" s="6"/>
      <c r="F83" s="10"/>
      <c r="G83" s="11"/>
      <c r="H83" s="12"/>
    </row>
    <row r="84" spans="5:8" hidden="1" x14ac:dyDescent="0.25">
      <c r="E84" s="6"/>
      <c r="F84" s="10"/>
      <c r="G84" s="11"/>
      <c r="H84" s="12"/>
    </row>
    <row r="85" spans="5:8" hidden="1" x14ac:dyDescent="0.25">
      <c r="E85" s="6"/>
      <c r="F85" s="13"/>
      <c r="G85" s="14"/>
      <c r="H85" s="15"/>
    </row>
    <row r="86" spans="5:8" hidden="1" x14ac:dyDescent="0.25">
      <c r="F86" s="16"/>
      <c r="G86" s="16"/>
      <c r="H86" s="16"/>
    </row>
    <row r="87" spans="5:8" hidden="1" x14ac:dyDescent="0.25">
      <c r="E87" s="2"/>
      <c r="F87" s="3">
        <f>SUM(F88:F91)</f>
        <v>0</v>
      </c>
      <c r="G87" s="3">
        <f>SUM(G88:G91)</f>
        <v>0</v>
      </c>
      <c r="H87" s="3">
        <f>SUM(H88:H91)</f>
        <v>0</v>
      </c>
    </row>
    <row r="88" spans="5:8" hidden="1" x14ac:dyDescent="0.25">
      <c r="E88" s="6"/>
      <c r="F88" s="7"/>
      <c r="G88" s="8"/>
      <c r="H88" s="9"/>
    </row>
    <row r="89" spans="5:8" hidden="1" x14ac:dyDescent="0.25">
      <c r="E89" s="6"/>
      <c r="F89" s="10"/>
      <c r="G89" s="11"/>
      <c r="H89" s="12"/>
    </row>
    <row r="90" spans="5:8" hidden="1" x14ac:dyDescent="0.25">
      <c r="E90" s="6"/>
      <c r="F90" s="10"/>
      <c r="G90" s="11"/>
      <c r="H90" s="12"/>
    </row>
    <row r="91" spans="5:8" hidden="1" x14ac:dyDescent="0.25">
      <c r="E91" s="6"/>
      <c r="F91" s="13"/>
      <c r="G91" s="14"/>
      <c r="H91" s="15"/>
    </row>
    <row r="92" spans="5:8" hidden="1" x14ac:dyDescent="0.25">
      <c r="F92" s="16"/>
      <c r="G92" s="16"/>
      <c r="H92" s="16"/>
    </row>
    <row r="93" spans="5:8" hidden="1" x14ac:dyDescent="0.25">
      <c r="E93" s="2"/>
      <c r="F93" s="3">
        <f>SUM(F94:F97)</f>
        <v>0</v>
      </c>
      <c r="G93" s="3">
        <f>SUM(G94:G97)</f>
        <v>0</v>
      </c>
      <c r="H93" s="3">
        <f>SUM(H94:H97)</f>
        <v>0</v>
      </c>
    </row>
    <row r="94" spans="5:8" hidden="1" x14ac:dyDescent="0.25">
      <c r="E94" s="6"/>
      <c r="F94" s="7"/>
      <c r="G94" s="8"/>
      <c r="H94" s="9"/>
    </row>
    <row r="95" spans="5:8" hidden="1" x14ac:dyDescent="0.25">
      <c r="E95" s="6"/>
      <c r="F95" s="10"/>
      <c r="G95" s="11"/>
      <c r="H95" s="12"/>
    </row>
    <row r="96" spans="5:8" hidden="1" x14ac:dyDescent="0.25">
      <c r="E96" s="6"/>
      <c r="F96" s="10"/>
      <c r="G96" s="11"/>
      <c r="H96" s="12"/>
    </row>
    <row r="97" spans="5:8" hidden="1" x14ac:dyDescent="0.25">
      <c r="E97" s="6"/>
      <c r="F97" s="13"/>
      <c r="G97" s="14"/>
      <c r="H97" s="15"/>
    </row>
    <row r="98" spans="5:8" hidden="1" x14ac:dyDescent="0.25">
      <c r="F98" s="16"/>
      <c r="G98" s="16"/>
      <c r="H98" s="16"/>
    </row>
    <row r="99" spans="5:8" hidden="1" x14ac:dyDescent="0.25">
      <c r="E99" s="2"/>
      <c r="F99" s="3">
        <f>SUM(F100:F103)</f>
        <v>0</v>
      </c>
      <c r="G99" s="3">
        <f>SUM(G100:G103)</f>
        <v>0</v>
      </c>
      <c r="H99" s="3">
        <f>SUM(H100:H103)</f>
        <v>0</v>
      </c>
    </row>
    <row r="100" spans="5:8" hidden="1" x14ac:dyDescent="0.25">
      <c r="E100" s="6"/>
      <c r="F100" s="7"/>
      <c r="G100" s="8"/>
      <c r="H100" s="9"/>
    </row>
    <row r="101" spans="5:8" hidden="1" x14ac:dyDescent="0.25">
      <c r="E101" s="6"/>
      <c r="F101" s="10"/>
      <c r="G101" s="11"/>
      <c r="H101" s="12"/>
    </row>
    <row r="102" spans="5:8" hidden="1" x14ac:dyDescent="0.25">
      <c r="E102" s="6"/>
      <c r="F102" s="10"/>
      <c r="G102" s="11"/>
      <c r="H102" s="12"/>
    </row>
    <row r="103" spans="5:8" hidden="1" x14ac:dyDescent="0.25">
      <c r="E103" s="6"/>
      <c r="F103" s="13"/>
      <c r="G103" s="14"/>
      <c r="H103" s="15"/>
    </row>
    <row r="104" spans="5:8" hidden="1" x14ac:dyDescent="0.25">
      <c r="F104" s="16"/>
      <c r="G104" s="16"/>
      <c r="H104" s="16"/>
    </row>
    <row r="105" spans="5:8" hidden="1" x14ac:dyDescent="0.25">
      <c r="E105" s="2"/>
      <c r="F105" s="3">
        <f>SUM(F106:F109)</f>
        <v>0</v>
      </c>
      <c r="G105" s="3">
        <f>SUM(G106:G109)</f>
        <v>0</v>
      </c>
      <c r="H105" s="3">
        <f>SUM(H106:H109)</f>
        <v>0</v>
      </c>
    </row>
    <row r="106" spans="5:8" hidden="1" x14ac:dyDescent="0.25">
      <c r="E106" s="6"/>
      <c r="F106" s="7"/>
      <c r="G106" s="8"/>
      <c r="H106" s="9"/>
    </row>
    <row r="107" spans="5:8" hidden="1" x14ac:dyDescent="0.25">
      <c r="E107" s="6"/>
      <c r="F107" s="10"/>
      <c r="G107" s="11"/>
      <c r="H107" s="12"/>
    </row>
    <row r="108" spans="5:8" hidden="1" x14ac:dyDescent="0.25">
      <c r="E108" s="6"/>
      <c r="F108" s="10"/>
      <c r="G108" s="11"/>
      <c r="H108" s="12"/>
    </row>
    <row r="109" spans="5:8" hidden="1" x14ac:dyDescent="0.25">
      <c r="E109" s="6"/>
      <c r="F109" s="13"/>
      <c r="G109" s="14"/>
      <c r="H109" s="15"/>
    </row>
    <row r="110" spans="5:8" hidden="1" x14ac:dyDescent="0.25">
      <c r="F110" s="16"/>
      <c r="G110" s="16"/>
      <c r="H110" s="16"/>
    </row>
    <row r="111" spans="5:8" hidden="1" x14ac:dyDescent="0.25">
      <c r="E111" s="2"/>
      <c r="F111" s="3">
        <f>SUM(F112:F115)</f>
        <v>0</v>
      </c>
      <c r="G111" s="3">
        <f>SUM(G112:G115)</f>
        <v>0</v>
      </c>
      <c r="H111" s="3">
        <f>SUM(H112:H115)</f>
        <v>0</v>
      </c>
    </row>
    <row r="112" spans="5:8" hidden="1" x14ac:dyDescent="0.25">
      <c r="E112" s="6"/>
      <c r="F112" s="7"/>
      <c r="G112" s="8"/>
      <c r="H112" s="9"/>
    </row>
    <row r="113" spans="5:8" hidden="1" x14ac:dyDescent="0.25">
      <c r="E113" s="6"/>
      <c r="F113" s="10"/>
      <c r="G113" s="11"/>
      <c r="H113" s="12"/>
    </row>
    <row r="114" spans="5:8" hidden="1" x14ac:dyDescent="0.25">
      <c r="E114" s="6"/>
      <c r="F114" s="10"/>
      <c r="G114" s="11"/>
      <c r="H114" s="12"/>
    </row>
    <row r="115" spans="5:8" hidden="1" x14ac:dyDescent="0.25">
      <c r="E115" s="6"/>
      <c r="F115" s="13"/>
      <c r="G115" s="14"/>
      <c r="H115" s="15"/>
    </row>
    <row r="116" spans="5:8" x14ac:dyDescent="0.25">
      <c r="E116" s="17" t="s">
        <v>99</v>
      </c>
      <c r="F116" s="18">
        <f>SUM(F45)</f>
        <v>4010000</v>
      </c>
      <c r="G116" s="18">
        <f>SUM(G45)</f>
        <v>4936000</v>
      </c>
      <c r="H116" s="18">
        <f>SUM(H45)</f>
        <v>5646000</v>
      </c>
    </row>
    <row r="117" spans="5:8" x14ac:dyDescent="0.25">
      <c r="F117" s="21"/>
      <c r="G117" s="21"/>
      <c r="H117" s="21"/>
    </row>
    <row r="118" spans="5:8" x14ac:dyDescent="0.25">
      <c r="F118" s="21"/>
      <c r="G118" s="21"/>
      <c r="H118" s="21"/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5" max="7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E1:I248"/>
  <sheetViews>
    <sheetView showGridLines="0" topLeftCell="A51" workbookViewId="0">
      <selection activeCell="M49" sqref="M49"/>
    </sheetView>
  </sheetViews>
  <sheetFormatPr defaultRowHeight="13.2" x14ac:dyDescent="0.25"/>
  <cols>
    <col min="1" max="4" width="1.77734375" customWidth="1"/>
    <col min="5" max="5" width="71" bestFit="1" customWidth="1"/>
    <col min="6" max="8" width="14.21875" bestFit="1" customWidth="1"/>
  </cols>
  <sheetData>
    <row r="1" spans="5:8" ht="14.55" customHeight="1" x14ac:dyDescent="0.3">
      <c r="E1" s="49" t="s">
        <v>0</v>
      </c>
      <c r="F1" s="49"/>
      <c r="G1" s="49"/>
      <c r="H1" s="49"/>
    </row>
    <row r="2" spans="5:8" x14ac:dyDescent="0.25">
      <c r="E2" s="50" t="s">
        <v>1</v>
      </c>
      <c r="F2" s="50"/>
      <c r="G2" s="50"/>
      <c r="H2" s="50"/>
    </row>
    <row r="3" spans="5:8" ht="26.4" x14ac:dyDescent="0.25">
      <c r="E3" s="22" t="s">
        <v>69</v>
      </c>
      <c r="F3" s="1" t="s">
        <v>3</v>
      </c>
      <c r="G3" s="1" t="s">
        <v>4</v>
      </c>
      <c r="H3" s="1" t="s">
        <v>5</v>
      </c>
    </row>
    <row r="4" spans="5:8" ht="13.8" x14ac:dyDescent="0.25">
      <c r="E4" s="23" t="s">
        <v>6</v>
      </c>
      <c r="F4" s="24" t="s">
        <v>7</v>
      </c>
      <c r="G4" s="24" t="s">
        <v>7</v>
      </c>
      <c r="H4" s="24" t="s">
        <v>7</v>
      </c>
    </row>
    <row r="5" spans="5:8" ht="13.8" x14ac:dyDescent="0.3">
      <c r="E5" s="25" t="s">
        <v>8</v>
      </c>
      <c r="F5" s="3">
        <v>220590000</v>
      </c>
      <c r="G5" s="3">
        <v>235401000</v>
      </c>
      <c r="H5" s="3">
        <v>229116000</v>
      </c>
    </row>
    <row r="6" spans="5:8" ht="13.8" x14ac:dyDescent="0.3">
      <c r="E6" s="25" t="s">
        <v>9</v>
      </c>
      <c r="F6" s="3"/>
      <c r="G6" s="3"/>
      <c r="H6" s="3"/>
    </row>
    <row r="7" spans="5:8" ht="13.8" x14ac:dyDescent="0.25">
      <c r="E7" s="23" t="s">
        <v>10</v>
      </c>
      <c r="F7" s="4">
        <f>SUM(F8:F19)</f>
        <v>67200000</v>
      </c>
      <c r="G7" s="4">
        <f>SUM(G8:G19)</f>
        <v>69101000</v>
      </c>
      <c r="H7" s="4">
        <f>SUM(H8:H19)</f>
        <v>72112000</v>
      </c>
    </row>
    <row r="8" spans="5:8" ht="13.8" x14ac:dyDescent="0.3">
      <c r="E8" s="26" t="s">
        <v>11</v>
      </c>
      <c r="F8" s="11">
        <v>44200000</v>
      </c>
      <c r="G8" s="11">
        <v>46101000</v>
      </c>
      <c r="H8" s="11">
        <v>48082000</v>
      </c>
    </row>
    <row r="9" spans="5:8" ht="13.8" x14ac:dyDescent="0.3">
      <c r="E9" s="26" t="s">
        <v>12</v>
      </c>
      <c r="F9" s="11"/>
      <c r="G9" s="11"/>
      <c r="H9" s="11"/>
    </row>
    <row r="10" spans="5:8" ht="13.8" x14ac:dyDescent="0.3">
      <c r="E10" s="26" t="s">
        <v>13</v>
      </c>
      <c r="F10" s="19"/>
      <c r="G10" s="19"/>
      <c r="H10" s="19"/>
    </row>
    <row r="11" spans="5:8" ht="13.8" x14ac:dyDescent="0.3">
      <c r="E11" s="26" t="s">
        <v>14</v>
      </c>
      <c r="F11" s="11">
        <v>23000000</v>
      </c>
      <c r="G11" s="11">
        <v>23000000</v>
      </c>
      <c r="H11" s="11">
        <v>24030000</v>
      </c>
    </row>
    <row r="12" spans="5:8" ht="13.8" x14ac:dyDescent="0.3">
      <c r="E12" s="26" t="s">
        <v>15</v>
      </c>
      <c r="F12" s="19"/>
      <c r="G12" s="19"/>
      <c r="H12" s="19"/>
    </row>
    <row r="13" spans="5:8" ht="13.8" x14ac:dyDescent="0.3">
      <c r="E13" s="26" t="s">
        <v>16</v>
      </c>
      <c r="F13" s="19"/>
      <c r="G13" s="19"/>
      <c r="H13" s="19"/>
    </row>
    <row r="14" spans="5:8" ht="13.8" x14ac:dyDescent="0.3">
      <c r="E14" s="26" t="s">
        <v>17</v>
      </c>
      <c r="F14" s="19"/>
      <c r="G14" s="19"/>
      <c r="H14" s="19"/>
    </row>
    <row r="15" spans="5:8" ht="13.8" x14ac:dyDescent="0.3">
      <c r="E15" s="26" t="s">
        <v>18</v>
      </c>
      <c r="F15" s="11"/>
      <c r="G15" s="11"/>
      <c r="H15" s="11"/>
    </row>
    <row r="16" spans="5:8" ht="13.8" x14ac:dyDescent="0.3">
      <c r="E16" s="26" t="s">
        <v>19</v>
      </c>
      <c r="F16" s="11"/>
      <c r="G16" s="11"/>
      <c r="H16" s="11"/>
    </row>
    <row r="17" spans="5:8" ht="13.8" x14ac:dyDescent="0.3">
      <c r="E17" s="26" t="s">
        <v>20</v>
      </c>
      <c r="F17" s="19"/>
      <c r="G17" s="19"/>
      <c r="H17" s="19"/>
    </row>
    <row r="18" spans="5:8" ht="13.8" x14ac:dyDescent="0.3">
      <c r="E18" s="26" t="s">
        <v>21</v>
      </c>
      <c r="F18" s="11"/>
      <c r="G18" s="11"/>
      <c r="H18" s="11"/>
    </row>
    <row r="19" spans="5:8" ht="13.8" x14ac:dyDescent="0.3">
      <c r="E19" s="26" t="s">
        <v>22</v>
      </c>
      <c r="F19" s="11"/>
      <c r="G19" s="11"/>
      <c r="H19" s="11"/>
    </row>
    <row r="20" spans="5:8" ht="13.8" x14ac:dyDescent="0.25">
      <c r="E20" s="23" t="s">
        <v>23</v>
      </c>
      <c r="F20" s="3">
        <f>SUM(F21:F29)</f>
        <v>6135000</v>
      </c>
      <c r="G20" s="3">
        <f>SUM(G21:G29)</f>
        <v>1850000</v>
      </c>
      <c r="H20" s="3">
        <f>SUM(H21:H29)</f>
        <v>1988000</v>
      </c>
    </row>
    <row r="21" spans="5:8" ht="13.8" x14ac:dyDescent="0.3">
      <c r="E21" s="26" t="s">
        <v>24</v>
      </c>
      <c r="F21" s="19">
        <v>1850000</v>
      </c>
      <c r="G21" s="19">
        <v>1850000</v>
      </c>
      <c r="H21" s="19">
        <v>1988000</v>
      </c>
    </row>
    <row r="22" spans="5:8" ht="13.8" x14ac:dyDescent="0.3">
      <c r="E22" s="26" t="s">
        <v>25</v>
      </c>
      <c r="F22" s="27"/>
      <c r="G22" s="27"/>
      <c r="H22" s="27"/>
    </row>
    <row r="23" spans="5:8" ht="13.8" x14ac:dyDescent="0.3">
      <c r="E23" s="26" t="s">
        <v>26</v>
      </c>
      <c r="F23" s="11">
        <v>4285000</v>
      </c>
      <c r="G23" s="11"/>
      <c r="H23" s="11"/>
    </row>
    <row r="24" spans="5:8" ht="13.8" x14ac:dyDescent="0.3">
      <c r="E24" s="26" t="s">
        <v>27</v>
      </c>
      <c r="F24" s="11"/>
      <c r="G24" s="11"/>
      <c r="H24" s="11"/>
    </row>
    <row r="25" spans="5:8" ht="13.8" x14ac:dyDescent="0.3">
      <c r="E25" s="26" t="s">
        <v>28</v>
      </c>
      <c r="F25" s="19"/>
      <c r="G25" s="19"/>
      <c r="H25" s="19"/>
    </row>
    <row r="26" spans="5:8" ht="13.8" x14ac:dyDescent="0.3">
      <c r="E26" s="26" t="s">
        <v>29</v>
      </c>
      <c r="F26" s="11"/>
      <c r="G26" s="11"/>
      <c r="H26" s="11"/>
    </row>
    <row r="27" spans="5:8" ht="13.8" x14ac:dyDescent="0.3">
      <c r="E27" s="26" t="s">
        <v>30</v>
      </c>
      <c r="F27" s="11"/>
      <c r="G27" s="11"/>
      <c r="H27" s="11"/>
    </row>
    <row r="28" spans="5:8" ht="13.8" x14ac:dyDescent="0.3">
      <c r="E28" s="26" t="s">
        <v>31</v>
      </c>
      <c r="F28" s="19"/>
      <c r="G28" s="19"/>
      <c r="H28" s="19"/>
    </row>
    <row r="29" spans="5:8" ht="13.8" x14ac:dyDescent="0.3">
      <c r="E29" s="26" t="s">
        <v>32</v>
      </c>
      <c r="F29" s="11"/>
      <c r="G29" s="11"/>
      <c r="H29" s="11"/>
    </row>
    <row r="30" spans="5:8" ht="13.8" x14ac:dyDescent="0.25">
      <c r="E30" s="28" t="s">
        <v>33</v>
      </c>
      <c r="F30" s="18">
        <f>+F5+F6+F7+F20</f>
        <v>293925000</v>
      </c>
      <c r="G30" s="18">
        <f>+G5+G6+G7+G20</f>
        <v>306352000</v>
      </c>
      <c r="H30" s="18">
        <f>+H5+H6+H7+H20</f>
        <v>303216000</v>
      </c>
    </row>
    <row r="31" spans="5:8" ht="13.8" x14ac:dyDescent="0.25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3.8" x14ac:dyDescent="0.25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ht="13.8" x14ac:dyDescent="0.3">
      <c r="E33" s="26" t="s">
        <v>18</v>
      </c>
      <c r="F33" s="11"/>
      <c r="G33" s="11"/>
      <c r="H33" s="11"/>
    </row>
    <row r="34" spans="5:8" ht="13.8" x14ac:dyDescent="0.3">
      <c r="E34" s="26" t="s">
        <v>36</v>
      </c>
      <c r="F34" s="11"/>
      <c r="G34" s="11"/>
      <c r="H34" s="11"/>
    </row>
    <row r="35" spans="5:8" ht="13.8" x14ac:dyDescent="0.3">
      <c r="E35" s="26" t="s">
        <v>37</v>
      </c>
      <c r="F35" s="11"/>
      <c r="G35" s="11"/>
      <c r="H35" s="11"/>
    </row>
    <row r="36" spans="5:8" ht="13.8" x14ac:dyDescent="0.3">
      <c r="E36" s="26" t="s">
        <v>38</v>
      </c>
      <c r="F36" s="11"/>
      <c r="G36" s="11"/>
      <c r="H36" s="11"/>
    </row>
    <row r="37" spans="5:8" ht="13.8" x14ac:dyDescent="0.3">
      <c r="E37" s="26" t="s">
        <v>19</v>
      </c>
      <c r="F37" s="11"/>
      <c r="G37" s="11"/>
      <c r="H37" s="11"/>
    </row>
    <row r="38" spans="5:8" ht="13.8" x14ac:dyDescent="0.3">
      <c r="E38" s="26" t="s">
        <v>39</v>
      </c>
      <c r="F38" s="11"/>
      <c r="G38" s="11"/>
      <c r="H38" s="11"/>
    </row>
    <row r="39" spans="5:8" ht="13.8" x14ac:dyDescent="0.25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.8" x14ac:dyDescent="0.3">
      <c r="E40" s="26" t="s">
        <v>25</v>
      </c>
      <c r="F40" s="19"/>
      <c r="G40" s="19"/>
      <c r="H40" s="19"/>
    </row>
    <row r="41" spans="5:8" ht="13.8" x14ac:dyDescent="0.25">
      <c r="E41" s="29" t="s">
        <v>40</v>
      </c>
      <c r="F41" s="30">
        <f>+F32+F39</f>
        <v>0</v>
      </c>
      <c r="G41" s="30">
        <f>+G32+G39</f>
        <v>0</v>
      </c>
      <c r="H41" s="30">
        <f>+H32+H39</f>
        <v>0</v>
      </c>
    </row>
    <row r="42" spans="5:8" ht="13.8" x14ac:dyDescent="0.25">
      <c r="E42" s="29" t="s">
        <v>41</v>
      </c>
      <c r="F42" s="30">
        <f>+F30+F41</f>
        <v>293925000</v>
      </c>
      <c r="G42" s="30">
        <f>+G30+G41</f>
        <v>306352000</v>
      </c>
      <c r="H42" s="30">
        <f>+H30+H41</f>
        <v>303216000</v>
      </c>
    </row>
    <row r="43" spans="5:8" x14ac:dyDescent="0.25">
      <c r="F43" s="21"/>
      <c r="G43" s="21"/>
      <c r="H43" s="21"/>
    </row>
    <row r="44" spans="5:8" x14ac:dyDescent="0.25">
      <c r="E44" s="2" t="s">
        <v>96</v>
      </c>
      <c r="F44" s="3"/>
      <c r="G44" s="3"/>
      <c r="H44" s="3"/>
    </row>
    <row r="45" spans="5:8" x14ac:dyDescent="0.25">
      <c r="E45" s="2" t="s">
        <v>97</v>
      </c>
      <c r="F45" s="4">
        <f>SUM(F47,F62,F68,F77)</f>
        <v>3289000</v>
      </c>
      <c r="G45" s="4">
        <f>SUM(G47,G62,G68,G77)</f>
        <v>2096000</v>
      </c>
      <c r="H45" s="4">
        <f>SUM(H47,H62,H68,H77)</f>
        <v>2678000</v>
      </c>
    </row>
    <row r="46" spans="5:8" x14ac:dyDescent="0.25">
      <c r="E46" s="5" t="s">
        <v>98</v>
      </c>
      <c r="F46" s="3"/>
      <c r="G46" s="3"/>
      <c r="H46" s="3"/>
    </row>
    <row r="47" spans="5:8" x14ac:dyDescent="0.25">
      <c r="E47" s="2" t="s">
        <v>100</v>
      </c>
      <c r="F47" s="3">
        <f>SUM(F48:F59)</f>
        <v>2000000</v>
      </c>
      <c r="G47" s="3">
        <f>SUM(G48:G59)</f>
        <v>0</v>
      </c>
      <c r="H47" s="3">
        <f>SUM(H48:H59)</f>
        <v>0</v>
      </c>
    </row>
    <row r="48" spans="5:8" x14ac:dyDescent="0.25">
      <c r="E48" s="6" t="s">
        <v>121</v>
      </c>
      <c r="F48" s="7">
        <v>2000000</v>
      </c>
      <c r="G48" s="8"/>
      <c r="H48" s="9"/>
    </row>
    <row r="49" spans="5:8" x14ac:dyDescent="0.25">
      <c r="E49" s="6" t="s">
        <v>101</v>
      </c>
      <c r="F49" s="10"/>
      <c r="G49" s="11"/>
      <c r="H49" s="12"/>
    </row>
    <row r="50" spans="5:8" x14ac:dyDescent="0.25">
      <c r="E50" s="6" t="s">
        <v>102</v>
      </c>
      <c r="F50" s="10"/>
      <c r="G50" s="11"/>
      <c r="H50" s="12"/>
    </row>
    <row r="51" spans="5:8" x14ac:dyDescent="0.25">
      <c r="E51" s="31" t="s">
        <v>103</v>
      </c>
      <c r="F51" s="16"/>
      <c r="G51" s="16"/>
      <c r="H51" s="32"/>
    </row>
    <row r="52" spans="5:8" x14ac:dyDescent="0.25">
      <c r="E52" s="31" t="s">
        <v>104</v>
      </c>
      <c r="F52" s="11"/>
      <c r="G52" s="11"/>
      <c r="H52" s="12"/>
    </row>
    <row r="53" spans="5:8" x14ac:dyDescent="0.25">
      <c r="E53" s="31" t="s">
        <v>105</v>
      </c>
      <c r="F53" s="11"/>
      <c r="G53" s="11"/>
      <c r="H53" s="12"/>
    </row>
    <row r="54" spans="5:8" x14ac:dyDescent="0.25">
      <c r="E54" s="31" t="s">
        <v>106</v>
      </c>
      <c r="F54" s="11"/>
      <c r="G54" s="11"/>
      <c r="H54" s="12"/>
    </row>
    <row r="55" spans="5:8" x14ac:dyDescent="0.25">
      <c r="E55" s="31" t="s">
        <v>107</v>
      </c>
      <c r="F55" s="16"/>
      <c r="G55" s="16"/>
      <c r="H55" s="32"/>
    </row>
    <row r="56" spans="5:8" x14ac:dyDescent="0.25">
      <c r="E56" s="31" t="s">
        <v>108</v>
      </c>
      <c r="F56" s="3"/>
      <c r="G56" s="3"/>
      <c r="H56" s="33"/>
    </row>
    <row r="57" spans="5:8" x14ac:dyDescent="0.25">
      <c r="E57" s="31" t="s">
        <v>123</v>
      </c>
      <c r="F57" s="34"/>
      <c r="G57" s="3"/>
      <c r="H57" s="33"/>
    </row>
    <row r="58" spans="5:8" x14ac:dyDescent="0.25">
      <c r="E58" s="6" t="s">
        <v>122</v>
      </c>
      <c r="F58" s="34"/>
      <c r="G58" s="3"/>
      <c r="H58" s="33"/>
    </row>
    <row r="59" spans="5:8" x14ac:dyDescent="0.25">
      <c r="E59" s="6" t="s">
        <v>124</v>
      </c>
      <c r="F59" s="13"/>
      <c r="G59" s="14"/>
      <c r="H59" s="15"/>
    </row>
    <row r="60" spans="5:8" x14ac:dyDescent="0.25">
      <c r="E60" s="6"/>
      <c r="F60" s="11"/>
      <c r="G60" s="11"/>
      <c r="H60" s="8"/>
    </row>
    <row r="61" spans="5:8" x14ac:dyDescent="0.25">
      <c r="F61" s="11"/>
      <c r="G61" s="11"/>
      <c r="H61" s="11"/>
    </row>
    <row r="62" spans="5:8" x14ac:dyDescent="0.25">
      <c r="E62" s="2" t="s">
        <v>109</v>
      </c>
      <c r="F62" s="35">
        <f>SUM(F63:F66)</f>
        <v>0</v>
      </c>
      <c r="G62" s="35">
        <f t="shared" ref="G62:H62" si="0">SUM(G63:G66)</f>
        <v>0</v>
      </c>
      <c r="H62" s="35">
        <f t="shared" si="0"/>
        <v>0</v>
      </c>
    </row>
    <row r="63" spans="5:8" x14ac:dyDescent="0.25">
      <c r="E63" s="31" t="s">
        <v>110</v>
      </c>
      <c r="F63" s="16"/>
      <c r="G63" s="16"/>
      <c r="H63" s="32"/>
    </row>
    <row r="64" spans="5:8" x14ac:dyDescent="0.25">
      <c r="E64" s="31" t="s">
        <v>111</v>
      </c>
      <c r="F64" s="3"/>
      <c r="G64" s="3"/>
      <c r="H64" s="33"/>
    </row>
    <row r="65" spans="5:9" x14ac:dyDescent="0.25">
      <c r="E65" s="31" t="s">
        <v>125</v>
      </c>
      <c r="F65" s="11"/>
      <c r="G65" s="11"/>
      <c r="H65" s="12"/>
    </row>
    <row r="66" spans="5:9" x14ac:dyDescent="0.25">
      <c r="E66" s="31" t="s">
        <v>126</v>
      </c>
      <c r="F66" s="13"/>
      <c r="G66" s="14"/>
      <c r="H66" s="15"/>
    </row>
    <row r="67" spans="5:9" x14ac:dyDescent="0.25">
      <c r="E67" s="6"/>
      <c r="F67" s="11"/>
      <c r="G67" s="11"/>
      <c r="H67" s="11"/>
    </row>
    <row r="68" spans="5:9" x14ac:dyDescent="0.25">
      <c r="E68" s="2" t="s">
        <v>112</v>
      </c>
      <c r="F68" s="36">
        <f>SUM(F69:F74)</f>
        <v>1289000</v>
      </c>
      <c r="G68" s="36">
        <f>SUM(G69:G74)</f>
        <v>2096000</v>
      </c>
      <c r="H68" s="36">
        <f t="shared" ref="H68" si="1">SUM(H69:H74)</f>
        <v>2678000</v>
      </c>
    </row>
    <row r="69" spans="5:9" x14ac:dyDescent="0.25">
      <c r="E69" s="31" t="s">
        <v>114</v>
      </c>
      <c r="F69" s="11"/>
      <c r="G69" s="11"/>
      <c r="H69" s="12"/>
    </row>
    <row r="70" spans="5:9" x14ac:dyDescent="0.25">
      <c r="E70" s="31" t="s">
        <v>113</v>
      </c>
      <c r="F70" s="11"/>
      <c r="G70" s="11"/>
      <c r="H70" s="12"/>
    </row>
    <row r="71" spans="5:9" x14ac:dyDescent="0.25">
      <c r="E71" s="6" t="s">
        <v>115</v>
      </c>
      <c r="F71" s="10"/>
      <c r="G71" s="11"/>
      <c r="H71" s="12"/>
    </row>
    <row r="72" spans="5:9" x14ac:dyDescent="0.25">
      <c r="E72" s="6" t="s">
        <v>116</v>
      </c>
      <c r="F72" s="10"/>
      <c r="G72" s="11"/>
      <c r="H72" s="12"/>
    </row>
    <row r="73" spans="5:9" x14ac:dyDescent="0.25">
      <c r="E73" s="6" t="s">
        <v>117</v>
      </c>
      <c r="F73" s="10">
        <v>981000</v>
      </c>
      <c r="G73" s="11">
        <v>1024000</v>
      </c>
      <c r="H73" s="12">
        <v>1070000</v>
      </c>
    </row>
    <row r="74" spans="5:9" x14ac:dyDescent="0.25">
      <c r="E74" s="31" t="s">
        <v>118</v>
      </c>
      <c r="F74" s="37">
        <v>308000</v>
      </c>
      <c r="G74" s="38">
        <v>1072000</v>
      </c>
      <c r="H74" s="39">
        <v>1608000</v>
      </c>
      <c r="I74" s="41"/>
    </row>
    <row r="75" spans="5:9" x14ac:dyDescent="0.25">
      <c r="E75" s="6"/>
      <c r="F75" s="40"/>
      <c r="G75" s="40"/>
      <c r="H75" s="40"/>
    </row>
    <row r="76" spans="5:9" x14ac:dyDescent="0.25">
      <c r="F76" s="11"/>
      <c r="G76" s="11"/>
      <c r="H76" s="11"/>
    </row>
    <row r="77" spans="5:9" x14ac:dyDescent="0.25">
      <c r="E77" s="2" t="s">
        <v>119</v>
      </c>
      <c r="F77" s="35">
        <f>SUM(F78)</f>
        <v>0</v>
      </c>
      <c r="G77" s="35">
        <f t="shared" ref="G77:H77" si="2">SUM(G78)</f>
        <v>0</v>
      </c>
      <c r="H77" s="35">
        <f t="shared" si="2"/>
        <v>0</v>
      </c>
    </row>
    <row r="78" spans="5:9" x14ac:dyDescent="0.25">
      <c r="E78" s="31" t="s">
        <v>120</v>
      </c>
      <c r="F78" s="42"/>
      <c r="G78" s="43"/>
      <c r="H78" s="44"/>
    </row>
    <row r="79" spans="5:9" x14ac:dyDescent="0.25">
      <c r="E79" s="6"/>
      <c r="F79" s="8"/>
      <c r="G79" s="8"/>
      <c r="H79" s="8"/>
    </row>
    <row r="80" spans="5:9" x14ac:dyDescent="0.25">
      <c r="E80" s="6"/>
      <c r="F80" s="16"/>
      <c r="G80" s="16"/>
      <c r="H80" s="16"/>
    </row>
    <row r="81" spans="5:8" hidden="1" x14ac:dyDescent="0.25">
      <c r="E81" s="6"/>
      <c r="F81" s="3">
        <f>SUM(F82:F85)</f>
        <v>0</v>
      </c>
      <c r="G81" s="3">
        <f>SUM(G82:G85)</f>
        <v>0</v>
      </c>
      <c r="H81" s="3">
        <f>SUM(H82:H85)</f>
        <v>0</v>
      </c>
    </row>
    <row r="82" spans="5:8" hidden="1" x14ac:dyDescent="0.25">
      <c r="E82" s="6"/>
      <c r="F82" s="7"/>
      <c r="G82" s="8"/>
      <c r="H82" s="9"/>
    </row>
    <row r="83" spans="5:8" hidden="1" x14ac:dyDescent="0.25">
      <c r="E83" s="6"/>
      <c r="F83" s="10"/>
      <c r="G83" s="11"/>
      <c r="H83" s="12"/>
    </row>
    <row r="84" spans="5:8" hidden="1" x14ac:dyDescent="0.25">
      <c r="E84" s="6"/>
      <c r="F84" s="10"/>
      <c r="G84" s="11"/>
      <c r="H84" s="12"/>
    </row>
    <row r="85" spans="5:8" hidden="1" x14ac:dyDescent="0.25">
      <c r="E85" s="6"/>
      <c r="F85" s="13"/>
      <c r="G85" s="14"/>
      <c r="H85" s="15"/>
    </row>
    <row r="86" spans="5:8" hidden="1" x14ac:dyDescent="0.25">
      <c r="F86" s="16"/>
      <c r="G86" s="16"/>
      <c r="H86" s="16"/>
    </row>
    <row r="87" spans="5:8" hidden="1" x14ac:dyDescent="0.25">
      <c r="E87" s="2"/>
      <c r="F87" s="3">
        <f>SUM(F88:F91)</f>
        <v>0</v>
      </c>
      <c r="G87" s="3">
        <f>SUM(G88:G91)</f>
        <v>0</v>
      </c>
      <c r="H87" s="3">
        <f>SUM(H88:H91)</f>
        <v>0</v>
      </c>
    </row>
    <row r="88" spans="5:8" hidden="1" x14ac:dyDescent="0.25">
      <c r="E88" s="6"/>
      <c r="F88" s="7"/>
      <c r="G88" s="8"/>
      <c r="H88" s="9"/>
    </row>
    <row r="89" spans="5:8" hidden="1" x14ac:dyDescent="0.25">
      <c r="E89" s="6"/>
      <c r="F89" s="10"/>
      <c r="G89" s="11"/>
      <c r="H89" s="12"/>
    </row>
    <row r="90" spans="5:8" hidden="1" x14ac:dyDescent="0.25">
      <c r="E90" s="6"/>
      <c r="F90" s="10"/>
      <c r="G90" s="11"/>
      <c r="H90" s="12"/>
    </row>
    <row r="91" spans="5:8" hidden="1" x14ac:dyDescent="0.25">
      <c r="E91" s="6"/>
      <c r="F91" s="13"/>
      <c r="G91" s="14"/>
      <c r="H91" s="15"/>
    </row>
    <row r="92" spans="5:8" hidden="1" x14ac:dyDescent="0.25">
      <c r="F92" s="16"/>
      <c r="G92" s="16"/>
      <c r="H92" s="16"/>
    </row>
    <row r="93" spans="5:8" hidden="1" x14ac:dyDescent="0.25">
      <c r="E93" s="2"/>
      <c r="F93" s="3">
        <f>SUM(F94:F97)</f>
        <v>0</v>
      </c>
      <c r="G93" s="3">
        <f>SUM(G94:G97)</f>
        <v>0</v>
      </c>
      <c r="H93" s="3">
        <f>SUM(H94:H97)</f>
        <v>0</v>
      </c>
    </row>
    <row r="94" spans="5:8" hidden="1" x14ac:dyDescent="0.25">
      <c r="E94" s="6"/>
      <c r="F94" s="7"/>
      <c r="G94" s="8"/>
      <c r="H94" s="9"/>
    </row>
    <row r="95" spans="5:8" hidden="1" x14ac:dyDescent="0.25">
      <c r="E95" s="6"/>
      <c r="F95" s="10"/>
      <c r="G95" s="11"/>
      <c r="H95" s="12"/>
    </row>
    <row r="96" spans="5:8" hidden="1" x14ac:dyDescent="0.25">
      <c r="E96" s="6"/>
      <c r="F96" s="10"/>
      <c r="G96" s="11"/>
      <c r="H96" s="12"/>
    </row>
    <row r="97" spans="5:8" hidden="1" x14ac:dyDescent="0.25">
      <c r="E97" s="6"/>
      <c r="F97" s="13"/>
      <c r="G97" s="14"/>
      <c r="H97" s="15"/>
    </row>
    <row r="98" spans="5:8" hidden="1" x14ac:dyDescent="0.25">
      <c r="F98" s="16"/>
      <c r="G98" s="16"/>
      <c r="H98" s="16"/>
    </row>
    <row r="99" spans="5:8" hidden="1" x14ac:dyDescent="0.25">
      <c r="E99" s="2"/>
      <c r="F99" s="3">
        <f>SUM(F100:F103)</f>
        <v>0</v>
      </c>
      <c r="G99" s="3">
        <f>SUM(G100:G103)</f>
        <v>0</v>
      </c>
      <c r="H99" s="3">
        <f>SUM(H100:H103)</f>
        <v>0</v>
      </c>
    </row>
    <row r="100" spans="5:8" hidden="1" x14ac:dyDescent="0.25">
      <c r="E100" s="6"/>
      <c r="F100" s="7"/>
      <c r="G100" s="8"/>
      <c r="H100" s="9"/>
    </row>
    <row r="101" spans="5:8" hidden="1" x14ac:dyDescent="0.25">
      <c r="E101" s="6"/>
      <c r="F101" s="10"/>
      <c r="G101" s="11"/>
      <c r="H101" s="12"/>
    </row>
    <row r="102" spans="5:8" hidden="1" x14ac:dyDescent="0.25">
      <c r="E102" s="6"/>
      <c r="F102" s="10"/>
      <c r="G102" s="11"/>
      <c r="H102" s="12"/>
    </row>
    <row r="103" spans="5:8" hidden="1" x14ac:dyDescent="0.25">
      <c r="E103" s="6"/>
      <c r="F103" s="13"/>
      <c r="G103" s="14"/>
      <c r="H103" s="15"/>
    </row>
    <row r="104" spans="5:8" hidden="1" x14ac:dyDescent="0.25">
      <c r="F104" s="16"/>
      <c r="G104" s="16"/>
      <c r="H104" s="16"/>
    </row>
    <row r="105" spans="5:8" hidden="1" x14ac:dyDescent="0.25">
      <c r="E105" s="2"/>
      <c r="F105" s="3">
        <f>SUM(F106:F109)</f>
        <v>0</v>
      </c>
      <c r="G105" s="3">
        <f>SUM(G106:G109)</f>
        <v>0</v>
      </c>
      <c r="H105" s="3">
        <f>SUM(H106:H109)</f>
        <v>0</v>
      </c>
    </row>
    <row r="106" spans="5:8" hidden="1" x14ac:dyDescent="0.25">
      <c r="E106" s="6"/>
      <c r="F106" s="7"/>
      <c r="G106" s="8"/>
      <c r="H106" s="9"/>
    </row>
    <row r="107" spans="5:8" hidden="1" x14ac:dyDescent="0.25">
      <c r="E107" s="6"/>
      <c r="F107" s="10"/>
      <c r="G107" s="11"/>
      <c r="H107" s="12"/>
    </row>
    <row r="108" spans="5:8" hidden="1" x14ac:dyDescent="0.25">
      <c r="E108" s="6"/>
      <c r="F108" s="10"/>
      <c r="G108" s="11"/>
      <c r="H108" s="12"/>
    </row>
    <row r="109" spans="5:8" hidden="1" x14ac:dyDescent="0.25">
      <c r="E109" s="6"/>
      <c r="F109" s="13"/>
      <c r="G109" s="14"/>
      <c r="H109" s="15"/>
    </row>
    <row r="110" spans="5:8" hidden="1" x14ac:dyDescent="0.25">
      <c r="F110" s="16"/>
      <c r="G110" s="16"/>
      <c r="H110" s="16"/>
    </row>
    <row r="111" spans="5:8" hidden="1" x14ac:dyDescent="0.25">
      <c r="E111" s="2"/>
      <c r="F111" s="3">
        <f>SUM(F112:F115)</f>
        <v>0</v>
      </c>
      <c r="G111" s="3">
        <f>SUM(G112:G115)</f>
        <v>0</v>
      </c>
      <c r="H111" s="3">
        <f>SUM(H112:H115)</f>
        <v>0</v>
      </c>
    </row>
    <row r="112" spans="5:8" hidden="1" x14ac:dyDescent="0.25">
      <c r="E112" s="6"/>
      <c r="F112" s="7"/>
      <c r="G112" s="8"/>
      <c r="H112" s="9"/>
    </row>
    <row r="113" spans="5:8" hidden="1" x14ac:dyDescent="0.25">
      <c r="E113" s="6"/>
      <c r="F113" s="10"/>
      <c r="G113" s="11"/>
      <c r="H113" s="12"/>
    </row>
    <row r="114" spans="5:8" hidden="1" x14ac:dyDescent="0.25">
      <c r="E114" s="6"/>
      <c r="F114" s="10"/>
      <c r="G114" s="11"/>
      <c r="H114" s="12"/>
    </row>
    <row r="115" spans="5:8" hidden="1" x14ac:dyDescent="0.25">
      <c r="E115" s="6"/>
      <c r="F115" s="13"/>
      <c r="G115" s="14"/>
      <c r="H115" s="15"/>
    </row>
    <row r="116" spans="5:8" x14ac:dyDescent="0.25">
      <c r="E116" s="17" t="s">
        <v>99</v>
      </c>
      <c r="F116" s="18">
        <f>SUM(F45)</f>
        <v>3289000</v>
      </c>
      <c r="G116" s="18">
        <f>SUM(G45)</f>
        <v>2096000</v>
      </c>
      <c r="H116" s="18">
        <f>SUM(H45)</f>
        <v>2678000</v>
      </c>
    </row>
    <row r="117" spans="5:8" x14ac:dyDescent="0.25">
      <c r="F117" s="21"/>
      <c r="G117" s="21"/>
      <c r="H117" s="21"/>
    </row>
    <row r="118" spans="5:8" x14ac:dyDescent="0.25">
      <c r="F118" s="21"/>
      <c r="G118" s="21"/>
      <c r="H118" s="21"/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5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1:I248"/>
  <sheetViews>
    <sheetView showGridLines="0" topLeftCell="A50" workbookViewId="0">
      <selection activeCell="M49" sqref="M49"/>
    </sheetView>
  </sheetViews>
  <sheetFormatPr defaultRowHeight="13.2" x14ac:dyDescent="0.25"/>
  <cols>
    <col min="1" max="4" width="1.77734375" customWidth="1"/>
    <col min="5" max="5" width="71" bestFit="1" customWidth="1"/>
    <col min="6" max="8" width="14.21875" bestFit="1" customWidth="1"/>
  </cols>
  <sheetData>
    <row r="1" spans="5:8" ht="14.55" customHeight="1" x14ac:dyDescent="0.3">
      <c r="E1" s="49" t="s">
        <v>0</v>
      </c>
      <c r="F1" s="49"/>
      <c r="G1" s="49"/>
      <c r="H1" s="49"/>
    </row>
    <row r="2" spans="5:8" x14ac:dyDescent="0.25">
      <c r="E2" s="50" t="s">
        <v>1</v>
      </c>
      <c r="F2" s="50"/>
      <c r="G2" s="50"/>
      <c r="H2" s="50"/>
    </row>
    <row r="3" spans="5:8" ht="26.4" x14ac:dyDescent="0.25">
      <c r="E3" s="22" t="s">
        <v>43</v>
      </c>
      <c r="F3" s="1" t="s">
        <v>3</v>
      </c>
      <c r="G3" s="1" t="s">
        <v>4</v>
      </c>
      <c r="H3" s="1" t="s">
        <v>5</v>
      </c>
    </row>
    <row r="4" spans="5:8" ht="13.8" x14ac:dyDescent="0.25">
      <c r="E4" s="23" t="s">
        <v>6</v>
      </c>
      <c r="F4" s="24" t="s">
        <v>7</v>
      </c>
      <c r="G4" s="24" t="s">
        <v>7</v>
      </c>
      <c r="H4" s="24" t="s">
        <v>7</v>
      </c>
    </row>
    <row r="5" spans="5:8" ht="13.8" x14ac:dyDescent="0.3">
      <c r="E5" s="25" t="s">
        <v>8</v>
      </c>
      <c r="F5" s="3">
        <v>718520000</v>
      </c>
      <c r="G5" s="3">
        <v>763799000</v>
      </c>
      <c r="H5" s="3">
        <v>803886000</v>
      </c>
    </row>
    <row r="6" spans="5:8" ht="13.8" x14ac:dyDescent="0.3">
      <c r="E6" s="25" t="s">
        <v>9</v>
      </c>
      <c r="F6" s="3"/>
      <c r="G6" s="3"/>
      <c r="H6" s="3"/>
    </row>
    <row r="7" spans="5:8" ht="13.8" x14ac:dyDescent="0.25">
      <c r="E7" s="23" t="s">
        <v>10</v>
      </c>
      <c r="F7" s="4">
        <f>SUM(F8:F19)</f>
        <v>215576000</v>
      </c>
      <c r="G7" s="4">
        <f>SUM(G8:G19)</f>
        <v>220786000</v>
      </c>
      <c r="H7" s="4">
        <f>SUM(H8:H19)</f>
        <v>230900000</v>
      </c>
    </row>
    <row r="8" spans="5:8" ht="13.8" x14ac:dyDescent="0.3">
      <c r="E8" s="26" t="s">
        <v>11</v>
      </c>
      <c r="F8" s="11">
        <v>122208000</v>
      </c>
      <c r="G8" s="11">
        <v>127892000</v>
      </c>
      <c r="H8" s="11">
        <v>133817000</v>
      </c>
    </row>
    <row r="9" spans="5:8" ht="13.8" x14ac:dyDescent="0.3">
      <c r="E9" s="26" t="s">
        <v>12</v>
      </c>
      <c r="F9" s="11"/>
      <c r="G9" s="11"/>
      <c r="H9" s="11"/>
    </row>
    <row r="10" spans="5:8" ht="13.8" x14ac:dyDescent="0.3">
      <c r="E10" s="26" t="s">
        <v>13</v>
      </c>
      <c r="F10" s="19"/>
      <c r="G10" s="19"/>
      <c r="H10" s="19"/>
    </row>
    <row r="11" spans="5:8" ht="13.8" x14ac:dyDescent="0.3">
      <c r="E11" s="26" t="s">
        <v>14</v>
      </c>
      <c r="F11" s="11"/>
      <c r="G11" s="11"/>
      <c r="H11" s="11"/>
    </row>
    <row r="12" spans="5:8" ht="13.8" x14ac:dyDescent="0.3">
      <c r="E12" s="26" t="s">
        <v>15</v>
      </c>
      <c r="F12" s="19"/>
      <c r="G12" s="19"/>
      <c r="H12" s="19"/>
    </row>
    <row r="13" spans="5:8" ht="13.8" x14ac:dyDescent="0.3">
      <c r="E13" s="26" t="s">
        <v>16</v>
      </c>
      <c r="F13" s="19">
        <v>2718000</v>
      </c>
      <c r="G13" s="19">
        <v>2840000</v>
      </c>
      <c r="H13" s="19">
        <v>2967000</v>
      </c>
    </row>
    <row r="14" spans="5:8" ht="13.8" x14ac:dyDescent="0.3">
      <c r="E14" s="26" t="s">
        <v>17</v>
      </c>
      <c r="F14" s="19"/>
      <c r="G14" s="19"/>
      <c r="H14" s="19"/>
    </row>
    <row r="15" spans="5:8" ht="13.8" x14ac:dyDescent="0.3">
      <c r="E15" s="26" t="s">
        <v>18</v>
      </c>
      <c r="F15" s="11"/>
      <c r="G15" s="11"/>
      <c r="H15" s="11"/>
    </row>
    <row r="16" spans="5:8" ht="13.8" x14ac:dyDescent="0.3">
      <c r="E16" s="26" t="s">
        <v>19</v>
      </c>
      <c r="F16" s="11">
        <v>90650000</v>
      </c>
      <c r="G16" s="11">
        <v>90054000</v>
      </c>
      <c r="H16" s="11">
        <v>94116000</v>
      </c>
    </row>
    <row r="17" spans="5:8" ht="13.8" x14ac:dyDescent="0.3">
      <c r="E17" s="26" t="s">
        <v>20</v>
      </c>
      <c r="F17" s="19"/>
      <c r="G17" s="19"/>
      <c r="H17" s="19"/>
    </row>
    <row r="18" spans="5:8" ht="13.8" x14ac:dyDescent="0.3">
      <c r="E18" s="26" t="s">
        <v>21</v>
      </c>
      <c r="F18" s="11"/>
      <c r="G18" s="11"/>
      <c r="H18" s="11"/>
    </row>
    <row r="19" spans="5:8" ht="13.8" x14ac:dyDescent="0.3">
      <c r="E19" s="26" t="s">
        <v>22</v>
      </c>
      <c r="F19" s="11"/>
      <c r="G19" s="11"/>
      <c r="H19" s="11"/>
    </row>
    <row r="20" spans="5:8" ht="13.8" x14ac:dyDescent="0.25">
      <c r="E20" s="23" t="s">
        <v>23</v>
      </c>
      <c r="F20" s="3">
        <f>SUM(F21:F29)</f>
        <v>4159000</v>
      </c>
      <c r="G20" s="3">
        <f>SUM(G21:G29)</f>
        <v>1200000</v>
      </c>
      <c r="H20" s="3">
        <f>SUM(H21:H29)</f>
        <v>1338000</v>
      </c>
    </row>
    <row r="21" spans="5:8" ht="13.8" x14ac:dyDescent="0.3">
      <c r="E21" s="26" t="s">
        <v>24</v>
      </c>
      <c r="F21" s="19">
        <v>1200000</v>
      </c>
      <c r="G21" s="19">
        <v>1200000</v>
      </c>
      <c r="H21" s="19">
        <v>1338000</v>
      </c>
    </row>
    <row r="22" spans="5:8" ht="13.8" x14ac:dyDescent="0.3">
      <c r="E22" s="26" t="s">
        <v>25</v>
      </c>
      <c r="F22" s="27"/>
      <c r="G22" s="27"/>
      <c r="H22" s="27"/>
    </row>
    <row r="23" spans="5:8" ht="13.8" x14ac:dyDescent="0.3">
      <c r="E23" s="26" t="s">
        <v>26</v>
      </c>
      <c r="F23" s="11">
        <v>2959000</v>
      </c>
      <c r="G23" s="11"/>
      <c r="H23" s="11"/>
    </row>
    <row r="24" spans="5:8" ht="13.8" x14ac:dyDescent="0.3">
      <c r="E24" s="26" t="s">
        <v>27</v>
      </c>
      <c r="F24" s="11"/>
      <c r="G24" s="11"/>
      <c r="H24" s="11"/>
    </row>
    <row r="25" spans="5:8" ht="13.8" x14ac:dyDescent="0.3">
      <c r="E25" s="26" t="s">
        <v>28</v>
      </c>
      <c r="F25" s="19"/>
      <c r="G25" s="19"/>
      <c r="H25" s="19"/>
    </row>
    <row r="26" spans="5:8" ht="13.8" x14ac:dyDescent="0.3">
      <c r="E26" s="26" t="s">
        <v>29</v>
      </c>
      <c r="F26" s="11"/>
      <c r="G26" s="11"/>
      <c r="H26" s="11"/>
    </row>
    <row r="27" spans="5:8" ht="13.8" x14ac:dyDescent="0.3">
      <c r="E27" s="26" t="s">
        <v>30</v>
      </c>
      <c r="F27" s="11"/>
      <c r="G27" s="11"/>
      <c r="H27" s="11"/>
    </row>
    <row r="28" spans="5:8" ht="13.8" x14ac:dyDescent="0.3">
      <c r="E28" s="26" t="s">
        <v>31</v>
      </c>
      <c r="F28" s="19"/>
      <c r="G28" s="19"/>
      <c r="H28" s="19"/>
    </row>
    <row r="29" spans="5:8" ht="13.8" x14ac:dyDescent="0.3">
      <c r="E29" s="26" t="s">
        <v>32</v>
      </c>
      <c r="F29" s="11"/>
      <c r="G29" s="11"/>
      <c r="H29" s="11"/>
    </row>
    <row r="30" spans="5:8" ht="13.8" x14ac:dyDescent="0.25">
      <c r="E30" s="28" t="s">
        <v>33</v>
      </c>
      <c r="F30" s="18">
        <f>+F5+F6+F7+F20</f>
        <v>938255000</v>
      </c>
      <c r="G30" s="18">
        <f>+G5+G6+G7+G20</f>
        <v>985785000</v>
      </c>
      <c r="H30" s="18">
        <f>+H5+H6+H7+H20</f>
        <v>1036124000</v>
      </c>
    </row>
    <row r="31" spans="5:8" ht="13.8" x14ac:dyDescent="0.25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3.8" x14ac:dyDescent="0.25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ht="13.8" x14ac:dyDescent="0.3">
      <c r="E33" s="26" t="s">
        <v>18</v>
      </c>
      <c r="F33" s="11"/>
      <c r="G33" s="11"/>
      <c r="H33" s="11"/>
    </row>
    <row r="34" spans="5:8" ht="13.8" x14ac:dyDescent="0.3">
      <c r="E34" s="26" t="s">
        <v>36</v>
      </c>
      <c r="F34" s="11"/>
      <c r="G34" s="11"/>
      <c r="H34" s="11"/>
    </row>
    <row r="35" spans="5:8" ht="13.8" x14ac:dyDescent="0.3">
      <c r="E35" s="26" t="s">
        <v>37</v>
      </c>
      <c r="F35" s="11"/>
      <c r="G35" s="11"/>
      <c r="H35" s="11"/>
    </row>
    <row r="36" spans="5:8" ht="13.8" x14ac:dyDescent="0.3">
      <c r="E36" s="26" t="s">
        <v>38</v>
      </c>
      <c r="F36" s="11"/>
      <c r="G36" s="11"/>
      <c r="H36" s="11"/>
    </row>
    <row r="37" spans="5:8" ht="13.8" x14ac:dyDescent="0.3">
      <c r="E37" s="26" t="s">
        <v>19</v>
      </c>
      <c r="F37" s="11"/>
      <c r="G37" s="11"/>
      <c r="H37" s="11"/>
    </row>
    <row r="38" spans="5:8" ht="13.8" x14ac:dyDescent="0.3">
      <c r="E38" s="26" t="s">
        <v>39</v>
      </c>
      <c r="F38" s="11"/>
      <c r="G38" s="11"/>
      <c r="H38" s="11"/>
    </row>
    <row r="39" spans="5:8" ht="13.8" x14ac:dyDescent="0.25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.8" x14ac:dyDescent="0.3">
      <c r="E40" s="26" t="s">
        <v>25</v>
      </c>
      <c r="F40" s="19"/>
      <c r="G40" s="19"/>
      <c r="H40" s="19"/>
    </row>
    <row r="41" spans="5:8" ht="13.8" x14ac:dyDescent="0.25">
      <c r="E41" s="29" t="s">
        <v>40</v>
      </c>
      <c r="F41" s="30">
        <f>+F32+F39</f>
        <v>0</v>
      </c>
      <c r="G41" s="30">
        <f>+G32+G39</f>
        <v>0</v>
      </c>
      <c r="H41" s="30">
        <f>+H32+H39</f>
        <v>0</v>
      </c>
    </row>
    <row r="42" spans="5:8" ht="13.8" x14ac:dyDescent="0.25">
      <c r="E42" s="29" t="s">
        <v>41</v>
      </c>
      <c r="F42" s="30">
        <f>+F30+F41</f>
        <v>938255000</v>
      </c>
      <c r="G42" s="30">
        <f>+G30+G41</f>
        <v>985785000</v>
      </c>
      <c r="H42" s="30">
        <f>+H30+H41</f>
        <v>1036124000</v>
      </c>
    </row>
    <row r="43" spans="5:8" x14ac:dyDescent="0.25">
      <c r="F43" s="21"/>
      <c r="G43" s="21"/>
      <c r="H43" s="21"/>
    </row>
    <row r="44" spans="5:8" x14ac:dyDescent="0.25">
      <c r="E44" s="2" t="s">
        <v>96</v>
      </c>
      <c r="F44" s="3"/>
      <c r="G44" s="3"/>
      <c r="H44" s="3"/>
    </row>
    <row r="45" spans="5:8" x14ac:dyDescent="0.25">
      <c r="E45" s="2" t="s">
        <v>97</v>
      </c>
      <c r="F45" s="4">
        <f>SUM(F47,F62,F68,F77)</f>
        <v>0</v>
      </c>
      <c r="G45" s="4">
        <f>SUM(G47,G62,G68,G77)</f>
        <v>0</v>
      </c>
      <c r="H45" s="4">
        <f>SUM(H47,H62,H68,H77)</f>
        <v>0</v>
      </c>
    </row>
    <row r="46" spans="5:8" x14ac:dyDescent="0.25">
      <c r="E46" s="5" t="s">
        <v>98</v>
      </c>
      <c r="F46" s="3"/>
      <c r="G46" s="3"/>
      <c r="H46" s="3"/>
    </row>
    <row r="47" spans="5:8" x14ac:dyDescent="0.25">
      <c r="E47" s="2" t="s">
        <v>100</v>
      </c>
      <c r="F47" s="3">
        <f>SUM(F48:F59)</f>
        <v>0</v>
      </c>
      <c r="G47" s="3">
        <f>SUM(G48:G59)</f>
        <v>0</v>
      </c>
      <c r="H47" s="3">
        <f>SUM(H48:H59)</f>
        <v>0</v>
      </c>
    </row>
    <row r="48" spans="5:8" x14ac:dyDescent="0.25">
      <c r="E48" s="6" t="s">
        <v>121</v>
      </c>
      <c r="F48" s="7"/>
      <c r="G48" s="8"/>
      <c r="H48" s="9"/>
    </row>
    <row r="49" spans="5:8" x14ac:dyDescent="0.25">
      <c r="E49" s="6" t="s">
        <v>101</v>
      </c>
      <c r="F49" s="10"/>
      <c r="G49" s="11"/>
      <c r="H49" s="12"/>
    </row>
    <row r="50" spans="5:8" x14ac:dyDescent="0.25">
      <c r="E50" s="6" t="s">
        <v>102</v>
      </c>
      <c r="F50" s="10"/>
      <c r="G50" s="11"/>
      <c r="H50" s="12"/>
    </row>
    <row r="51" spans="5:8" x14ac:dyDescent="0.25">
      <c r="E51" s="31" t="s">
        <v>103</v>
      </c>
      <c r="F51" s="16"/>
      <c r="G51" s="16"/>
      <c r="H51" s="32"/>
    </row>
    <row r="52" spans="5:8" x14ac:dyDescent="0.25">
      <c r="E52" s="31" t="s">
        <v>104</v>
      </c>
      <c r="F52" s="11"/>
      <c r="G52" s="11"/>
      <c r="H52" s="12"/>
    </row>
    <row r="53" spans="5:8" x14ac:dyDescent="0.25">
      <c r="E53" s="31" t="s">
        <v>105</v>
      </c>
      <c r="F53" s="11"/>
      <c r="G53" s="11"/>
      <c r="H53" s="12"/>
    </row>
    <row r="54" spans="5:8" x14ac:dyDescent="0.25">
      <c r="E54" s="31" t="s">
        <v>106</v>
      </c>
      <c r="F54" s="11"/>
      <c r="G54" s="11"/>
      <c r="H54" s="12"/>
    </row>
    <row r="55" spans="5:8" x14ac:dyDescent="0.25">
      <c r="E55" s="31" t="s">
        <v>107</v>
      </c>
      <c r="F55" s="16"/>
      <c r="G55" s="16"/>
      <c r="H55" s="32"/>
    </row>
    <row r="56" spans="5:8" x14ac:dyDescent="0.25">
      <c r="E56" s="31" t="s">
        <v>108</v>
      </c>
      <c r="F56" s="3"/>
      <c r="G56" s="3"/>
      <c r="H56" s="33"/>
    </row>
    <row r="57" spans="5:8" x14ac:dyDescent="0.25">
      <c r="E57" s="31" t="s">
        <v>123</v>
      </c>
      <c r="F57" s="34"/>
      <c r="G57" s="3"/>
      <c r="H57" s="33"/>
    </row>
    <row r="58" spans="5:8" x14ac:dyDescent="0.25">
      <c r="E58" s="6" t="s">
        <v>122</v>
      </c>
      <c r="F58" s="34"/>
      <c r="G58" s="3"/>
      <c r="H58" s="33"/>
    </row>
    <row r="59" spans="5:8" x14ac:dyDescent="0.25">
      <c r="E59" s="6" t="s">
        <v>124</v>
      </c>
      <c r="F59" s="13"/>
      <c r="G59" s="14"/>
      <c r="H59" s="15"/>
    </row>
    <row r="60" spans="5:8" x14ac:dyDescent="0.25">
      <c r="E60" s="6"/>
      <c r="F60" s="11"/>
      <c r="G60" s="11"/>
      <c r="H60" s="8"/>
    </row>
    <row r="61" spans="5:8" x14ac:dyDescent="0.25">
      <c r="F61" s="11"/>
      <c r="G61" s="11"/>
      <c r="H61" s="11"/>
    </row>
    <row r="62" spans="5:8" x14ac:dyDescent="0.25">
      <c r="E62" s="2" t="s">
        <v>109</v>
      </c>
      <c r="F62" s="35">
        <f>SUM(F63:F66)</f>
        <v>0</v>
      </c>
      <c r="G62" s="35">
        <f t="shared" ref="G62:H62" si="0">SUM(G63:G66)</f>
        <v>0</v>
      </c>
      <c r="H62" s="35">
        <f t="shared" si="0"/>
        <v>0</v>
      </c>
    </row>
    <row r="63" spans="5:8" x14ac:dyDescent="0.25">
      <c r="E63" s="31" t="s">
        <v>110</v>
      </c>
      <c r="F63" s="16"/>
      <c r="G63" s="16"/>
      <c r="H63" s="32"/>
    </row>
    <row r="64" spans="5:8" x14ac:dyDescent="0.25">
      <c r="E64" s="31" t="s">
        <v>111</v>
      </c>
      <c r="F64" s="3"/>
      <c r="G64" s="3"/>
      <c r="H64" s="33"/>
    </row>
    <row r="65" spans="5:9" x14ac:dyDescent="0.25">
      <c r="E65" s="31" t="s">
        <v>125</v>
      </c>
      <c r="F65" s="11"/>
      <c r="G65" s="11"/>
      <c r="H65" s="12"/>
    </row>
    <row r="66" spans="5:9" x14ac:dyDescent="0.25">
      <c r="E66" s="31" t="s">
        <v>126</v>
      </c>
      <c r="F66" s="13"/>
      <c r="G66" s="14"/>
      <c r="H66" s="15"/>
    </row>
    <row r="67" spans="5:9" x14ac:dyDescent="0.25">
      <c r="E67" s="6"/>
      <c r="F67" s="11"/>
      <c r="G67" s="11"/>
      <c r="H67" s="11"/>
    </row>
    <row r="68" spans="5:9" x14ac:dyDescent="0.25">
      <c r="E68" s="2" t="s">
        <v>112</v>
      </c>
      <c r="F68" s="36">
        <f>SUM(F69:F74)</f>
        <v>0</v>
      </c>
      <c r="G68" s="36">
        <f>SUM(G69:G74)</f>
        <v>0</v>
      </c>
      <c r="H68" s="36">
        <f t="shared" ref="H68" si="1">SUM(H69:H74)</f>
        <v>0</v>
      </c>
    </row>
    <row r="69" spans="5:9" x14ac:dyDescent="0.25">
      <c r="E69" s="31" t="s">
        <v>114</v>
      </c>
      <c r="F69" s="11"/>
      <c r="G69" s="11"/>
      <c r="H69" s="12"/>
    </row>
    <row r="70" spans="5:9" x14ac:dyDescent="0.25">
      <c r="E70" s="31" t="s">
        <v>113</v>
      </c>
      <c r="F70" s="11"/>
      <c r="G70" s="11"/>
      <c r="H70" s="12"/>
    </row>
    <row r="71" spans="5:9" x14ac:dyDescent="0.25">
      <c r="E71" s="6" t="s">
        <v>115</v>
      </c>
      <c r="F71" s="10"/>
      <c r="G71" s="11"/>
      <c r="H71" s="12"/>
    </row>
    <row r="72" spans="5:9" x14ac:dyDescent="0.25">
      <c r="E72" s="6" t="s">
        <v>116</v>
      </c>
      <c r="F72" s="10"/>
      <c r="G72" s="11"/>
      <c r="H72" s="12"/>
    </row>
    <row r="73" spans="5:9" x14ac:dyDescent="0.25">
      <c r="E73" s="6" t="s">
        <v>117</v>
      </c>
      <c r="F73" s="10"/>
      <c r="G73" s="11"/>
      <c r="H73" s="12"/>
    </row>
    <row r="74" spans="5:9" x14ac:dyDescent="0.25">
      <c r="E74" s="31" t="s">
        <v>118</v>
      </c>
      <c r="F74" s="37"/>
      <c r="G74" s="38"/>
      <c r="H74" s="39"/>
      <c r="I74" s="41"/>
    </row>
    <row r="75" spans="5:9" x14ac:dyDescent="0.25">
      <c r="E75" s="6"/>
      <c r="F75" s="40"/>
      <c r="G75" s="40"/>
      <c r="H75" s="40"/>
    </row>
    <row r="76" spans="5:9" x14ac:dyDescent="0.25">
      <c r="F76" s="11"/>
      <c r="G76" s="11"/>
      <c r="H76" s="11"/>
    </row>
    <row r="77" spans="5:9" x14ac:dyDescent="0.25">
      <c r="E77" s="2" t="s">
        <v>119</v>
      </c>
      <c r="F77" s="35">
        <f>SUM(F78)</f>
        <v>0</v>
      </c>
      <c r="G77" s="35">
        <f t="shared" ref="G77:H77" si="2">SUM(G78)</f>
        <v>0</v>
      </c>
      <c r="H77" s="35">
        <f t="shared" si="2"/>
        <v>0</v>
      </c>
    </row>
    <row r="78" spans="5:9" x14ac:dyDescent="0.25">
      <c r="E78" s="31" t="s">
        <v>120</v>
      </c>
      <c r="F78" s="42"/>
      <c r="G78" s="43"/>
      <c r="H78" s="44"/>
    </row>
    <row r="79" spans="5:9" x14ac:dyDescent="0.25">
      <c r="E79" s="6"/>
      <c r="F79" s="8"/>
      <c r="G79" s="8"/>
      <c r="H79" s="8"/>
    </row>
    <row r="80" spans="5:9" x14ac:dyDescent="0.25">
      <c r="E80" s="6"/>
      <c r="F80" s="16"/>
      <c r="G80" s="16"/>
      <c r="H80" s="16"/>
    </row>
    <row r="81" spans="5:8" hidden="1" x14ac:dyDescent="0.25">
      <c r="E81" s="6"/>
      <c r="F81" s="3">
        <f>SUM(F82:F85)</f>
        <v>0</v>
      </c>
      <c r="G81" s="3">
        <f>SUM(G82:G85)</f>
        <v>0</v>
      </c>
      <c r="H81" s="3">
        <f>SUM(H82:H85)</f>
        <v>0</v>
      </c>
    </row>
    <row r="82" spans="5:8" hidden="1" x14ac:dyDescent="0.25">
      <c r="E82" s="6"/>
      <c r="F82" s="7"/>
      <c r="G82" s="8"/>
      <c r="H82" s="9"/>
    </row>
    <row r="83" spans="5:8" hidden="1" x14ac:dyDescent="0.25">
      <c r="E83" s="6"/>
      <c r="F83" s="10"/>
      <c r="G83" s="11"/>
      <c r="H83" s="12"/>
    </row>
    <row r="84" spans="5:8" hidden="1" x14ac:dyDescent="0.25">
      <c r="E84" s="6"/>
      <c r="F84" s="10"/>
      <c r="G84" s="11"/>
      <c r="H84" s="12"/>
    </row>
    <row r="85" spans="5:8" hidden="1" x14ac:dyDescent="0.25">
      <c r="E85" s="6"/>
      <c r="F85" s="13"/>
      <c r="G85" s="14"/>
      <c r="H85" s="15"/>
    </row>
    <row r="86" spans="5:8" hidden="1" x14ac:dyDescent="0.25">
      <c r="F86" s="16"/>
      <c r="G86" s="16"/>
      <c r="H86" s="16"/>
    </row>
    <row r="87" spans="5:8" hidden="1" x14ac:dyDescent="0.25">
      <c r="E87" s="2"/>
      <c r="F87" s="3">
        <f>SUM(F88:F91)</f>
        <v>0</v>
      </c>
      <c r="G87" s="3">
        <f>SUM(G88:G91)</f>
        <v>0</v>
      </c>
      <c r="H87" s="3">
        <f>SUM(H88:H91)</f>
        <v>0</v>
      </c>
    </row>
    <row r="88" spans="5:8" hidden="1" x14ac:dyDescent="0.25">
      <c r="E88" s="6"/>
      <c r="F88" s="7"/>
      <c r="G88" s="8"/>
      <c r="H88" s="9"/>
    </row>
    <row r="89" spans="5:8" hidden="1" x14ac:dyDescent="0.25">
      <c r="E89" s="6"/>
      <c r="F89" s="10"/>
      <c r="G89" s="11"/>
      <c r="H89" s="12"/>
    </row>
    <row r="90" spans="5:8" hidden="1" x14ac:dyDescent="0.25">
      <c r="E90" s="6"/>
      <c r="F90" s="10"/>
      <c r="G90" s="11"/>
      <c r="H90" s="12"/>
    </row>
    <row r="91" spans="5:8" hidden="1" x14ac:dyDescent="0.25">
      <c r="E91" s="6"/>
      <c r="F91" s="13"/>
      <c r="G91" s="14"/>
      <c r="H91" s="15"/>
    </row>
    <row r="92" spans="5:8" hidden="1" x14ac:dyDescent="0.25">
      <c r="F92" s="16"/>
      <c r="G92" s="16"/>
      <c r="H92" s="16"/>
    </row>
    <row r="93" spans="5:8" hidden="1" x14ac:dyDescent="0.25">
      <c r="E93" s="2"/>
      <c r="F93" s="3">
        <f>SUM(F94:F97)</f>
        <v>0</v>
      </c>
      <c r="G93" s="3">
        <f>SUM(G94:G97)</f>
        <v>0</v>
      </c>
      <c r="H93" s="3">
        <f>SUM(H94:H97)</f>
        <v>0</v>
      </c>
    </row>
    <row r="94" spans="5:8" hidden="1" x14ac:dyDescent="0.25">
      <c r="E94" s="6"/>
      <c r="F94" s="7"/>
      <c r="G94" s="8"/>
      <c r="H94" s="9"/>
    </row>
    <row r="95" spans="5:8" hidden="1" x14ac:dyDescent="0.25">
      <c r="E95" s="6"/>
      <c r="F95" s="10"/>
      <c r="G95" s="11"/>
      <c r="H95" s="12"/>
    </row>
    <row r="96" spans="5:8" hidden="1" x14ac:dyDescent="0.25">
      <c r="E96" s="6"/>
      <c r="F96" s="10"/>
      <c r="G96" s="11"/>
      <c r="H96" s="12"/>
    </row>
    <row r="97" spans="5:8" hidden="1" x14ac:dyDescent="0.25">
      <c r="E97" s="6"/>
      <c r="F97" s="13"/>
      <c r="G97" s="14"/>
      <c r="H97" s="15"/>
    </row>
    <row r="98" spans="5:8" hidden="1" x14ac:dyDescent="0.25">
      <c r="F98" s="16"/>
      <c r="G98" s="16"/>
      <c r="H98" s="16"/>
    </row>
    <row r="99" spans="5:8" hidden="1" x14ac:dyDescent="0.25">
      <c r="E99" s="2"/>
      <c r="F99" s="3">
        <f>SUM(F100:F103)</f>
        <v>0</v>
      </c>
      <c r="G99" s="3">
        <f>SUM(G100:G103)</f>
        <v>0</v>
      </c>
      <c r="H99" s="3">
        <f>SUM(H100:H103)</f>
        <v>0</v>
      </c>
    </row>
    <row r="100" spans="5:8" hidden="1" x14ac:dyDescent="0.25">
      <c r="E100" s="6"/>
      <c r="F100" s="7"/>
      <c r="G100" s="8"/>
      <c r="H100" s="9"/>
    </row>
    <row r="101" spans="5:8" hidden="1" x14ac:dyDescent="0.25">
      <c r="E101" s="6"/>
      <c r="F101" s="10"/>
      <c r="G101" s="11"/>
      <c r="H101" s="12"/>
    </row>
    <row r="102" spans="5:8" hidden="1" x14ac:dyDescent="0.25">
      <c r="E102" s="6"/>
      <c r="F102" s="10"/>
      <c r="G102" s="11"/>
      <c r="H102" s="12"/>
    </row>
    <row r="103" spans="5:8" hidden="1" x14ac:dyDescent="0.25">
      <c r="E103" s="6"/>
      <c r="F103" s="13"/>
      <c r="G103" s="14"/>
      <c r="H103" s="15"/>
    </row>
    <row r="104" spans="5:8" hidden="1" x14ac:dyDescent="0.25">
      <c r="F104" s="16"/>
      <c r="G104" s="16"/>
      <c r="H104" s="16"/>
    </row>
    <row r="105" spans="5:8" hidden="1" x14ac:dyDescent="0.25">
      <c r="E105" s="2"/>
      <c r="F105" s="3">
        <f>SUM(F106:F109)</f>
        <v>0</v>
      </c>
      <c r="G105" s="3">
        <f>SUM(G106:G109)</f>
        <v>0</v>
      </c>
      <c r="H105" s="3">
        <f>SUM(H106:H109)</f>
        <v>0</v>
      </c>
    </row>
    <row r="106" spans="5:8" hidden="1" x14ac:dyDescent="0.25">
      <c r="E106" s="6"/>
      <c r="F106" s="7"/>
      <c r="G106" s="8"/>
      <c r="H106" s="9"/>
    </row>
    <row r="107" spans="5:8" hidden="1" x14ac:dyDescent="0.25">
      <c r="E107" s="6"/>
      <c r="F107" s="10"/>
      <c r="G107" s="11"/>
      <c r="H107" s="12"/>
    </row>
    <row r="108" spans="5:8" hidden="1" x14ac:dyDescent="0.25">
      <c r="E108" s="6"/>
      <c r="F108" s="10"/>
      <c r="G108" s="11"/>
      <c r="H108" s="12"/>
    </row>
    <row r="109" spans="5:8" hidden="1" x14ac:dyDescent="0.25">
      <c r="E109" s="6"/>
      <c r="F109" s="13"/>
      <c r="G109" s="14"/>
      <c r="H109" s="15"/>
    </row>
    <row r="110" spans="5:8" hidden="1" x14ac:dyDescent="0.25">
      <c r="F110" s="16"/>
      <c r="G110" s="16"/>
      <c r="H110" s="16"/>
    </row>
    <row r="111" spans="5:8" hidden="1" x14ac:dyDescent="0.25">
      <c r="E111" s="2"/>
      <c r="F111" s="3">
        <f>SUM(F112:F115)</f>
        <v>0</v>
      </c>
      <c r="G111" s="3">
        <f>SUM(G112:G115)</f>
        <v>0</v>
      </c>
      <c r="H111" s="3">
        <f>SUM(H112:H115)</f>
        <v>0</v>
      </c>
    </row>
    <row r="112" spans="5:8" hidden="1" x14ac:dyDescent="0.25">
      <c r="E112" s="6"/>
      <c r="F112" s="7"/>
      <c r="G112" s="8"/>
      <c r="H112" s="9"/>
    </row>
    <row r="113" spans="5:8" hidden="1" x14ac:dyDescent="0.25">
      <c r="E113" s="6"/>
      <c r="F113" s="10"/>
      <c r="G113" s="11"/>
      <c r="H113" s="12"/>
    </row>
    <row r="114" spans="5:8" hidden="1" x14ac:dyDescent="0.25">
      <c r="E114" s="6"/>
      <c r="F114" s="10"/>
      <c r="G114" s="11"/>
      <c r="H114" s="12"/>
    </row>
    <row r="115" spans="5:8" hidden="1" x14ac:dyDescent="0.25">
      <c r="E115" s="6"/>
      <c r="F115" s="13"/>
      <c r="G115" s="14"/>
      <c r="H115" s="15"/>
    </row>
    <row r="116" spans="5:8" x14ac:dyDescent="0.25">
      <c r="E116" s="17" t="s">
        <v>99</v>
      </c>
      <c r="F116" s="18">
        <f>SUM(F45)</f>
        <v>0</v>
      </c>
      <c r="G116" s="18">
        <f>SUM(G45)</f>
        <v>0</v>
      </c>
      <c r="H116" s="18">
        <f>SUM(H45)</f>
        <v>0</v>
      </c>
    </row>
    <row r="117" spans="5:8" x14ac:dyDescent="0.25">
      <c r="F117" s="21"/>
      <c r="G117" s="21"/>
      <c r="H117" s="21"/>
    </row>
    <row r="118" spans="5:8" x14ac:dyDescent="0.25">
      <c r="F118" s="21"/>
      <c r="G118" s="21"/>
      <c r="H118" s="21"/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5" max="7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E1:I248"/>
  <sheetViews>
    <sheetView showGridLines="0" topLeftCell="A52" workbookViewId="0">
      <selection activeCell="M49" sqref="M49"/>
    </sheetView>
  </sheetViews>
  <sheetFormatPr defaultRowHeight="13.2" x14ac:dyDescent="0.25"/>
  <cols>
    <col min="1" max="4" width="1.77734375" customWidth="1"/>
    <col min="5" max="5" width="71" bestFit="1" customWidth="1"/>
    <col min="6" max="8" width="14.21875" bestFit="1" customWidth="1"/>
  </cols>
  <sheetData>
    <row r="1" spans="5:8" ht="14.55" customHeight="1" x14ac:dyDescent="0.3">
      <c r="E1" s="49" t="s">
        <v>0</v>
      </c>
      <c r="F1" s="49"/>
      <c r="G1" s="49"/>
      <c r="H1" s="49"/>
    </row>
    <row r="2" spans="5:8" x14ac:dyDescent="0.25">
      <c r="E2" s="50" t="s">
        <v>1</v>
      </c>
      <c r="F2" s="50"/>
      <c r="G2" s="50"/>
      <c r="H2" s="50"/>
    </row>
    <row r="3" spans="5:8" ht="26.4" x14ac:dyDescent="0.25">
      <c r="E3" s="22" t="s">
        <v>70</v>
      </c>
      <c r="F3" s="1" t="s">
        <v>3</v>
      </c>
      <c r="G3" s="1" t="s">
        <v>4</v>
      </c>
      <c r="H3" s="1" t="s">
        <v>5</v>
      </c>
    </row>
    <row r="4" spans="5:8" ht="13.8" x14ac:dyDescent="0.25">
      <c r="E4" s="23" t="s">
        <v>6</v>
      </c>
      <c r="F4" s="24" t="s">
        <v>7</v>
      </c>
      <c r="G4" s="24" t="s">
        <v>7</v>
      </c>
      <c r="H4" s="24" t="s">
        <v>7</v>
      </c>
    </row>
    <row r="5" spans="5:8" ht="13.8" x14ac:dyDescent="0.3">
      <c r="E5" s="25" t="s">
        <v>8</v>
      </c>
      <c r="F5" s="3">
        <v>176236000</v>
      </c>
      <c r="G5" s="3">
        <v>191127000</v>
      </c>
      <c r="H5" s="3">
        <v>191571000</v>
      </c>
    </row>
    <row r="6" spans="5:8" ht="13.8" x14ac:dyDescent="0.3">
      <c r="E6" s="25" t="s">
        <v>9</v>
      </c>
      <c r="F6" s="3"/>
      <c r="G6" s="3"/>
      <c r="H6" s="3"/>
    </row>
    <row r="7" spans="5:8" ht="13.8" x14ac:dyDescent="0.25">
      <c r="E7" s="23" t="s">
        <v>10</v>
      </c>
      <c r="F7" s="4">
        <f>SUM(F8:F19)</f>
        <v>47342000</v>
      </c>
      <c r="G7" s="4">
        <f>SUM(G8:G19)</f>
        <v>46441000</v>
      </c>
      <c r="H7" s="4">
        <f>SUM(H8:H19)</f>
        <v>48405000</v>
      </c>
    </row>
    <row r="8" spans="5:8" ht="13.8" x14ac:dyDescent="0.3">
      <c r="E8" s="26" t="s">
        <v>11</v>
      </c>
      <c r="F8" s="11">
        <v>34987000</v>
      </c>
      <c r="G8" s="11">
        <v>36441000</v>
      </c>
      <c r="H8" s="11">
        <v>37957000</v>
      </c>
    </row>
    <row r="9" spans="5:8" ht="13.8" x14ac:dyDescent="0.3">
      <c r="E9" s="26" t="s">
        <v>12</v>
      </c>
      <c r="F9" s="11"/>
      <c r="G9" s="11"/>
      <c r="H9" s="11"/>
    </row>
    <row r="10" spans="5:8" ht="13.8" x14ac:dyDescent="0.3">
      <c r="E10" s="26" t="s">
        <v>13</v>
      </c>
      <c r="F10" s="19"/>
      <c r="G10" s="19"/>
      <c r="H10" s="19"/>
    </row>
    <row r="11" spans="5:8" ht="13.8" x14ac:dyDescent="0.3">
      <c r="E11" s="26" t="s">
        <v>14</v>
      </c>
      <c r="F11" s="11">
        <v>12355000</v>
      </c>
      <c r="G11" s="11">
        <v>10000000</v>
      </c>
      <c r="H11" s="11">
        <v>10448000</v>
      </c>
    </row>
    <row r="12" spans="5:8" ht="13.8" x14ac:dyDescent="0.3">
      <c r="E12" s="26" t="s">
        <v>15</v>
      </c>
      <c r="F12" s="19"/>
      <c r="G12" s="19"/>
      <c r="H12" s="19"/>
    </row>
    <row r="13" spans="5:8" ht="13.8" x14ac:dyDescent="0.3">
      <c r="E13" s="26" t="s">
        <v>16</v>
      </c>
      <c r="F13" s="19"/>
      <c r="G13" s="19"/>
      <c r="H13" s="19"/>
    </row>
    <row r="14" spans="5:8" ht="13.8" x14ac:dyDescent="0.3">
      <c r="E14" s="26" t="s">
        <v>17</v>
      </c>
      <c r="F14" s="19"/>
      <c r="G14" s="19"/>
      <c r="H14" s="19"/>
    </row>
    <row r="15" spans="5:8" ht="13.8" x14ac:dyDescent="0.3">
      <c r="E15" s="26" t="s">
        <v>18</v>
      </c>
      <c r="F15" s="11"/>
      <c r="G15" s="11"/>
      <c r="H15" s="11"/>
    </row>
    <row r="16" spans="5:8" ht="13.8" x14ac:dyDescent="0.3">
      <c r="E16" s="26" t="s">
        <v>19</v>
      </c>
      <c r="F16" s="11"/>
      <c r="G16" s="11"/>
      <c r="H16" s="11"/>
    </row>
    <row r="17" spans="5:8" ht="13.8" x14ac:dyDescent="0.3">
      <c r="E17" s="26" t="s">
        <v>20</v>
      </c>
      <c r="F17" s="19"/>
      <c r="G17" s="19"/>
      <c r="H17" s="19"/>
    </row>
    <row r="18" spans="5:8" ht="13.8" x14ac:dyDescent="0.3">
      <c r="E18" s="26" t="s">
        <v>21</v>
      </c>
      <c r="F18" s="11"/>
      <c r="G18" s="11"/>
      <c r="H18" s="11"/>
    </row>
    <row r="19" spans="5:8" ht="13.8" x14ac:dyDescent="0.3">
      <c r="E19" s="26" t="s">
        <v>22</v>
      </c>
      <c r="F19" s="11"/>
      <c r="G19" s="11"/>
      <c r="H19" s="11"/>
    </row>
    <row r="20" spans="5:8" ht="13.8" x14ac:dyDescent="0.25">
      <c r="E20" s="23" t="s">
        <v>23</v>
      </c>
      <c r="F20" s="3">
        <f>SUM(F21:F29)</f>
        <v>5517000</v>
      </c>
      <c r="G20" s="3">
        <f>SUM(G21:G29)</f>
        <v>2550000</v>
      </c>
      <c r="H20" s="3">
        <f>SUM(H21:H29)</f>
        <v>2688000</v>
      </c>
    </row>
    <row r="21" spans="5:8" ht="13.8" x14ac:dyDescent="0.3">
      <c r="E21" s="26" t="s">
        <v>24</v>
      </c>
      <c r="F21" s="19">
        <v>2550000</v>
      </c>
      <c r="G21" s="19">
        <v>2550000</v>
      </c>
      <c r="H21" s="19">
        <v>2688000</v>
      </c>
    </row>
    <row r="22" spans="5:8" ht="13.8" x14ac:dyDescent="0.3">
      <c r="E22" s="26" t="s">
        <v>25</v>
      </c>
      <c r="F22" s="27"/>
      <c r="G22" s="27"/>
      <c r="H22" s="27"/>
    </row>
    <row r="23" spans="5:8" ht="13.8" x14ac:dyDescent="0.3">
      <c r="E23" s="26" t="s">
        <v>26</v>
      </c>
      <c r="F23" s="11">
        <v>2967000</v>
      </c>
      <c r="G23" s="11"/>
      <c r="H23" s="11"/>
    </row>
    <row r="24" spans="5:8" ht="13.8" x14ac:dyDescent="0.3">
      <c r="E24" s="26" t="s">
        <v>27</v>
      </c>
      <c r="F24" s="11"/>
      <c r="G24" s="11"/>
      <c r="H24" s="11"/>
    </row>
    <row r="25" spans="5:8" ht="13.8" x14ac:dyDescent="0.3">
      <c r="E25" s="26" t="s">
        <v>28</v>
      </c>
      <c r="F25" s="19"/>
      <c r="G25" s="19"/>
      <c r="H25" s="19"/>
    </row>
    <row r="26" spans="5:8" ht="13.8" x14ac:dyDescent="0.3">
      <c r="E26" s="26" t="s">
        <v>29</v>
      </c>
      <c r="F26" s="11"/>
      <c r="G26" s="11"/>
      <c r="H26" s="11"/>
    </row>
    <row r="27" spans="5:8" ht="13.8" x14ac:dyDescent="0.3">
      <c r="E27" s="26" t="s">
        <v>30</v>
      </c>
      <c r="F27" s="11"/>
      <c r="G27" s="11"/>
      <c r="H27" s="11"/>
    </row>
    <row r="28" spans="5:8" ht="13.8" x14ac:dyDescent="0.3">
      <c r="E28" s="26" t="s">
        <v>31</v>
      </c>
      <c r="F28" s="19"/>
      <c r="G28" s="19"/>
      <c r="H28" s="19"/>
    </row>
    <row r="29" spans="5:8" ht="13.8" x14ac:dyDescent="0.3">
      <c r="E29" s="26" t="s">
        <v>32</v>
      </c>
      <c r="F29" s="11"/>
      <c r="G29" s="11"/>
      <c r="H29" s="11"/>
    </row>
    <row r="30" spans="5:8" ht="13.8" x14ac:dyDescent="0.25">
      <c r="E30" s="28" t="s">
        <v>33</v>
      </c>
      <c r="F30" s="18">
        <f>+F5+F6+F7+F20</f>
        <v>229095000</v>
      </c>
      <c r="G30" s="18">
        <f>+G5+G6+G7+G20</f>
        <v>240118000</v>
      </c>
      <c r="H30" s="18">
        <f>+H5+H6+H7+H20</f>
        <v>242664000</v>
      </c>
    </row>
    <row r="31" spans="5:8" ht="13.8" x14ac:dyDescent="0.25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3.8" x14ac:dyDescent="0.25">
      <c r="E32" s="23" t="s">
        <v>35</v>
      </c>
      <c r="F32" s="3">
        <f>SUM(F33:F38)</f>
        <v>2382000</v>
      </c>
      <c r="G32" s="3">
        <f>SUM(G33:G38)</f>
        <v>28896000</v>
      </c>
      <c r="H32" s="3">
        <f>SUM(H33:H38)</f>
        <v>28896000</v>
      </c>
    </row>
    <row r="33" spans="5:8" ht="13.8" x14ac:dyDescent="0.3">
      <c r="E33" s="26" t="s">
        <v>18</v>
      </c>
      <c r="F33" s="11"/>
      <c r="G33" s="11"/>
      <c r="H33" s="11"/>
    </row>
    <row r="34" spans="5:8" ht="13.8" x14ac:dyDescent="0.3">
      <c r="E34" s="26" t="s">
        <v>36</v>
      </c>
      <c r="F34" s="11">
        <v>2382000</v>
      </c>
      <c r="G34" s="11">
        <v>28896000</v>
      </c>
      <c r="H34" s="11">
        <v>28896000</v>
      </c>
    </row>
    <row r="35" spans="5:8" ht="13.8" x14ac:dyDescent="0.3">
      <c r="E35" s="26" t="s">
        <v>37</v>
      </c>
      <c r="F35" s="11"/>
      <c r="G35" s="11"/>
      <c r="H35" s="11"/>
    </row>
    <row r="36" spans="5:8" ht="13.8" x14ac:dyDescent="0.3">
      <c r="E36" s="26" t="s">
        <v>38</v>
      </c>
      <c r="F36" s="11"/>
      <c r="G36" s="11"/>
      <c r="H36" s="11"/>
    </row>
    <row r="37" spans="5:8" ht="13.8" x14ac:dyDescent="0.3">
      <c r="E37" s="26" t="s">
        <v>19</v>
      </c>
      <c r="F37" s="11"/>
      <c r="G37" s="11"/>
      <c r="H37" s="11"/>
    </row>
    <row r="38" spans="5:8" ht="13.8" x14ac:dyDescent="0.3">
      <c r="E38" s="26" t="s">
        <v>39</v>
      </c>
      <c r="F38" s="11"/>
      <c r="G38" s="11"/>
      <c r="H38" s="11"/>
    </row>
    <row r="39" spans="5:8" ht="13.8" x14ac:dyDescent="0.25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.8" x14ac:dyDescent="0.3">
      <c r="E40" s="26" t="s">
        <v>25</v>
      </c>
      <c r="F40" s="19"/>
      <c r="G40" s="19"/>
      <c r="H40" s="19"/>
    </row>
    <row r="41" spans="5:8" ht="13.8" x14ac:dyDescent="0.25">
      <c r="E41" s="29" t="s">
        <v>40</v>
      </c>
      <c r="F41" s="30">
        <f>+F32+F39</f>
        <v>2382000</v>
      </c>
      <c r="G41" s="30">
        <f>+G32+G39</f>
        <v>28896000</v>
      </c>
      <c r="H41" s="30">
        <f>+H32+H39</f>
        <v>28896000</v>
      </c>
    </row>
    <row r="42" spans="5:8" ht="13.8" x14ac:dyDescent="0.25">
      <c r="E42" s="29" t="s">
        <v>41</v>
      </c>
      <c r="F42" s="30">
        <f>+F30+F41</f>
        <v>231477000</v>
      </c>
      <c r="G42" s="30">
        <f>+G30+G41</f>
        <v>269014000</v>
      </c>
      <c r="H42" s="30">
        <f>+H30+H41</f>
        <v>271560000</v>
      </c>
    </row>
    <row r="43" spans="5:8" x14ac:dyDescent="0.25">
      <c r="F43" s="21"/>
      <c r="G43" s="21"/>
      <c r="H43" s="21"/>
    </row>
    <row r="44" spans="5:8" x14ac:dyDescent="0.25">
      <c r="E44" s="2" t="s">
        <v>96</v>
      </c>
      <c r="F44" s="3"/>
      <c r="G44" s="3"/>
      <c r="H44" s="3"/>
    </row>
    <row r="45" spans="5:8" x14ac:dyDescent="0.25">
      <c r="E45" s="2" t="s">
        <v>97</v>
      </c>
      <c r="F45" s="4">
        <f>SUM(F47,F62,F68,F77)</f>
        <v>2882000</v>
      </c>
      <c r="G45" s="4">
        <f>SUM(G47,G62,G68,G77)</f>
        <v>2575000</v>
      </c>
      <c r="H45" s="4">
        <f>SUM(H47,H62,H68,H77)</f>
        <v>2691000</v>
      </c>
    </row>
    <row r="46" spans="5:8" x14ac:dyDescent="0.25">
      <c r="E46" s="5" t="s">
        <v>98</v>
      </c>
      <c r="F46" s="3"/>
      <c r="G46" s="3"/>
      <c r="H46" s="3"/>
    </row>
    <row r="47" spans="5:8" x14ac:dyDescent="0.25">
      <c r="E47" s="2" t="s">
        <v>100</v>
      </c>
      <c r="F47" s="3">
        <f>SUM(F48:F59)</f>
        <v>0</v>
      </c>
      <c r="G47" s="3">
        <f>SUM(G48:G59)</f>
        <v>0</v>
      </c>
      <c r="H47" s="3">
        <f>SUM(H48:H59)</f>
        <v>0</v>
      </c>
    </row>
    <row r="48" spans="5:8" x14ac:dyDescent="0.25">
      <c r="E48" s="6" t="s">
        <v>121</v>
      </c>
      <c r="F48" s="7"/>
      <c r="G48" s="8"/>
      <c r="H48" s="9"/>
    </row>
    <row r="49" spans="5:8" x14ac:dyDescent="0.25">
      <c r="E49" s="6" t="s">
        <v>101</v>
      </c>
      <c r="F49" s="10"/>
      <c r="G49" s="11"/>
      <c r="H49" s="12"/>
    </row>
    <row r="50" spans="5:8" x14ac:dyDescent="0.25">
      <c r="E50" s="6" t="s">
        <v>102</v>
      </c>
      <c r="F50" s="10"/>
      <c r="G50" s="11"/>
      <c r="H50" s="12"/>
    </row>
    <row r="51" spans="5:8" x14ac:dyDescent="0.25">
      <c r="E51" s="31" t="s">
        <v>103</v>
      </c>
      <c r="F51" s="16"/>
      <c r="G51" s="16"/>
      <c r="H51" s="32"/>
    </row>
    <row r="52" spans="5:8" x14ac:dyDescent="0.25">
      <c r="E52" s="31" t="s">
        <v>104</v>
      </c>
      <c r="F52" s="11"/>
      <c r="G52" s="11"/>
      <c r="H52" s="12"/>
    </row>
    <row r="53" spans="5:8" x14ac:dyDescent="0.25">
      <c r="E53" s="31" t="s">
        <v>105</v>
      </c>
      <c r="F53" s="11"/>
      <c r="G53" s="11"/>
      <c r="H53" s="12"/>
    </row>
    <row r="54" spans="5:8" x14ac:dyDescent="0.25">
      <c r="E54" s="31" t="s">
        <v>106</v>
      </c>
      <c r="F54" s="11"/>
      <c r="G54" s="11"/>
      <c r="H54" s="12"/>
    </row>
    <row r="55" spans="5:8" x14ac:dyDescent="0.25">
      <c r="E55" s="31" t="s">
        <v>107</v>
      </c>
      <c r="F55" s="16"/>
      <c r="G55" s="16"/>
      <c r="H55" s="32"/>
    </row>
    <row r="56" spans="5:8" x14ac:dyDescent="0.25">
      <c r="E56" s="31" t="s">
        <v>108</v>
      </c>
      <c r="F56" s="3"/>
      <c r="G56" s="3"/>
      <c r="H56" s="33"/>
    </row>
    <row r="57" spans="5:8" x14ac:dyDescent="0.25">
      <c r="E57" s="31" t="s">
        <v>123</v>
      </c>
      <c r="F57" s="34"/>
      <c r="G57" s="3"/>
      <c r="H57" s="33"/>
    </row>
    <row r="58" spans="5:8" x14ac:dyDescent="0.25">
      <c r="E58" s="6" t="s">
        <v>122</v>
      </c>
      <c r="F58" s="34"/>
      <c r="G58" s="3"/>
      <c r="H58" s="33"/>
    </row>
    <row r="59" spans="5:8" x14ac:dyDescent="0.25">
      <c r="E59" s="6" t="s">
        <v>124</v>
      </c>
      <c r="F59" s="13"/>
      <c r="G59" s="14"/>
      <c r="H59" s="15"/>
    </row>
    <row r="60" spans="5:8" x14ac:dyDescent="0.25">
      <c r="E60" s="6"/>
      <c r="F60" s="11"/>
      <c r="G60" s="11"/>
      <c r="H60" s="8"/>
    </row>
    <row r="61" spans="5:8" x14ac:dyDescent="0.25">
      <c r="F61" s="11"/>
      <c r="G61" s="11"/>
      <c r="H61" s="11"/>
    </row>
    <row r="62" spans="5:8" x14ac:dyDescent="0.25">
      <c r="E62" s="2" t="s">
        <v>109</v>
      </c>
      <c r="F62" s="35">
        <f>SUM(F63:F66)</f>
        <v>0</v>
      </c>
      <c r="G62" s="35">
        <f t="shared" ref="G62:H62" si="0">SUM(G63:G66)</f>
        <v>0</v>
      </c>
      <c r="H62" s="35">
        <f t="shared" si="0"/>
        <v>0</v>
      </c>
    </row>
    <row r="63" spans="5:8" x14ac:dyDescent="0.25">
      <c r="E63" s="31" t="s">
        <v>110</v>
      </c>
      <c r="F63" s="16"/>
      <c r="G63" s="16"/>
      <c r="H63" s="32"/>
    </row>
    <row r="64" spans="5:8" x14ac:dyDescent="0.25">
      <c r="E64" s="31" t="s">
        <v>111</v>
      </c>
      <c r="F64" s="3"/>
      <c r="G64" s="3"/>
      <c r="H64" s="33"/>
    </row>
    <row r="65" spans="5:9" x14ac:dyDescent="0.25">
      <c r="E65" s="31" t="s">
        <v>125</v>
      </c>
      <c r="F65" s="11"/>
      <c r="G65" s="11"/>
      <c r="H65" s="12"/>
    </row>
    <row r="66" spans="5:9" x14ac:dyDescent="0.25">
      <c r="E66" s="31" t="s">
        <v>126</v>
      </c>
      <c r="F66" s="13"/>
      <c r="G66" s="14"/>
      <c r="H66" s="15"/>
    </row>
    <row r="67" spans="5:9" x14ac:dyDescent="0.25">
      <c r="E67" s="6"/>
      <c r="F67" s="11"/>
      <c r="G67" s="11"/>
      <c r="H67" s="11"/>
    </row>
    <row r="68" spans="5:9" x14ac:dyDescent="0.25">
      <c r="E68" s="2" t="s">
        <v>112</v>
      </c>
      <c r="F68" s="36">
        <f>SUM(F69:F74)</f>
        <v>2882000</v>
      </c>
      <c r="G68" s="36">
        <f>SUM(G69:G74)</f>
        <v>2575000</v>
      </c>
      <c r="H68" s="36">
        <f t="shared" ref="H68" si="1">SUM(H69:H74)</f>
        <v>2691000</v>
      </c>
    </row>
    <row r="69" spans="5:9" x14ac:dyDescent="0.25">
      <c r="E69" s="31" t="s">
        <v>114</v>
      </c>
      <c r="F69" s="11">
        <v>415000</v>
      </c>
      <c r="G69" s="11"/>
      <c r="H69" s="12"/>
    </row>
    <row r="70" spans="5:9" x14ac:dyDescent="0.25">
      <c r="E70" s="31" t="s">
        <v>113</v>
      </c>
      <c r="F70" s="11"/>
      <c r="G70" s="11"/>
      <c r="H70" s="12"/>
    </row>
    <row r="71" spans="5:9" x14ac:dyDescent="0.25">
      <c r="E71" s="6" t="s">
        <v>115</v>
      </c>
      <c r="F71" s="10"/>
      <c r="G71" s="11"/>
      <c r="H71" s="12"/>
    </row>
    <row r="72" spans="5:9" x14ac:dyDescent="0.25">
      <c r="E72" s="6" t="s">
        <v>116</v>
      </c>
      <c r="F72" s="10">
        <v>249000</v>
      </c>
      <c r="G72" s="11">
        <v>260000</v>
      </c>
      <c r="H72" s="12">
        <v>272000</v>
      </c>
    </row>
    <row r="73" spans="5:9" x14ac:dyDescent="0.25">
      <c r="E73" s="6" t="s">
        <v>117</v>
      </c>
      <c r="F73" s="10">
        <v>1964000</v>
      </c>
      <c r="G73" s="11">
        <v>2050000</v>
      </c>
      <c r="H73" s="12">
        <v>2142000</v>
      </c>
    </row>
    <row r="74" spans="5:9" x14ac:dyDescent="0.25">
      <c r="E74" s="31" t="s">
        <v>118</v>
      </c>
      <c r="F74" s="37">
        <v>254000</v>
      </c>
      <c r="G74" s="38">
        <v>265000</v>
      </c>
      <c r="H74" s="39">
        <v>277000</v>
      </c>
      <c r="I74" s="41"/>
    </row>
    <row r="75" spans="5:9" x14ac:dyDescent="0.25">
      <c r="E75" s="6"/>
      <c r="F75" s="40"/>
      <c r="G75" s="40"/>
      <c r="H75" s="40"/>
    </row>
    <row r="76" spans="5:9" x14ac:dyDescent="0.25">
      <c r="F76" s="11"/>
      <c r="G76" s="11"/>
      <c r="H76" s="11"/>
    </row>
    <row r="77" spans="5:9" x14ac:dyDescent="0.25">
      <c r="E77" s="2" t="s">
        <v>119</v>
      </c>
      <c r="F77" s="35">
        <f>SUM(F78)</f>
        <v>0</v>
      </c>
      <c r="G77" s="35">
        <f t="shared" ref="G77:H77" si="2">SUM(G78)</f>
        <v>0</v>
      </c>
      <c r="H77" s="35">
        <f t="shared" si="2"/>
        <v>0</v>
      </c>
    </row>
    <row r="78" spans="5:9" x14ac:dyDescent="0.25">
      <c r="E78" s="31" t="s">
        <v>120</v>
      </c>
      <c r="F78" s="42"/>
      <c r="G78" s="43"/>
      <c r="H78" s="44"/>
    </row>
    <row r="79" spans="5:9" x14ac:dyDescent="0.25">
      <c r="E79" s="6"/>
      <c r="F79" s="8"/>
      <c r="G79" s="8"/>
      <c r="H79" s="8"/>
    </row>
    <row r="80" spans="5:9" x14ac:dyDescent="0.25">
      <c r="E80" s="6"/>
      <c r="F80" s="16"/>
      <c r="G80" s="16"/>
      <c r="H80" s="16"/>
    </row>
    <row r="81" spans="5:8" hidden="1" x14ac:dyDescent="0.25">
      <c r="E81" s="6"/>
      <c r="F81" s="3">
        <f>SUM(F82:F85)</f>
        <v>0</v>
      </c>
      <c r="G81" s="3">
        <f>SUM(G82:G85)</f>
        <v>0</v>
      </c>
      <c r="H81" s="3">
        <f>SUM(H82:H85)</f>
        <v>0</v>
      </c>
    </row>
    <row r="82" spans="5:8" hidden="1" x14ac:dyDescent="0.25">
      <c r="E82" s="6"/>
      <c r="F82" s="7"/>
      <c r="G82" s="8"/>
      <c r="H82" s="9"/>
    </row>
    <row r="83" spans="5:8" hidden="1" x14ac:dyDescent="0.25">
      <c r="E83" s="6"/>
      <c r="F83" s="10"/>
      <c r="G83" s="11"/>
      <c r="H83" s="12"/>
    </row>
    <row r="84" spans="5:8" hidden="1" x14ac:dyDescent="0.25">
      <c r="E84" s="6"/>
      <c r="F84" s="10"/>
      <c r="G84" s="11"/>
      <c r="H84" s="12"/>
    </row>
    <row r="85" spans="5:8" hidden="1" x14ac:dyDescent="0.25">
      <c r="E85" s="6"/>
      <c r="F85" s="13"/>
      <c r="G85" s="14"/>
      <c r="H85" s="15"/>
    </row>
    <row r="86" spans="5:8" hidden="1" x14ac:dyDescent="0.25">
      <c r="F86" s="16"/>
      <c r="G86" s="16"/>
      <c r="H86" s="16"/>
    </row>
    <row r="87" spans="5:8" hidden="1" x14ac:dyDescent="0.25">
      <c r="E87" s="2"/>
      <c r="F87" s="3">
        <f>SUM(F88:F91)</f>
        <v>0</v>
      </c>
      <c r="G87" s="3">
        <f>SUM(G88:G91)</f>
        <v>0</v>
      </c>
      <c r="H87" s="3">
        <f>SUM(H88:H91)</f>
        <v>0</v>
      </c>
    </row>
    <row r="88" spans="5:8" hidden="1" x14ac:dyDescent="0.25">
      <c r="E88" s="6"/>
      <c r="F88" s="7"/>
      <c r="G88" s="8"/>
      <c r="H88" s="9"/>
    </row>
    <row r="89" spans="5:8" hidden="1" x14ac:dyDescent="0.25">
      <c r="E89" s="6"/>
      <c r="F89" s="10"/>
      <c r="G89" s="11"/>
      <c r="H89" s="12"/>
    </row>
    <row r="90" spans="5:8" hidden="1" x14ac:dyDescent="0.25">
      <c r="E90" s="6"/>
      <c r="F90" s="10"/>
      <c r="G90" s="11"/>
      <c r="H90" s="12"/>
    </row>
    <row r="91" spans="5:8" hidden="1" x14ac:dyDescent="0.25">
      <c r="E91" s="6"/>
      <c r="F91" s="13"/>
      <c r="G91" s="14"/>
      <c r="H91" s="15"/>
    </row>
    <row r="92" spans="5:8" hidden="1" x14ac:dyDescent="0.25">
      <c r="F92" s="16"/>
      <c r="G92" s="16"/>
      <c r="H92" s="16"/>
    </row>
    <row r="93" spans="5:8" hidden="1" x14ac:dyDescent="0.25">
      <c r="E93" s="2"/>
      <c r="F93" s="3">
        <f>SUM(F94:F97)</f>
        <v>0</v>
      </c>
      <c r="G93" s="3">
        <f>SUM(G94:G97)</f>
        <v>0</v>
      </c>
      <c r="H93" s="3">
        <f>SUM(H94:H97)</f>
        <v>0</v>
      </c>
    </row>
    <row r="94" spans="5:8" hidden="1" x14ac:dyDescent="0.25">
      <c r="E94" s="6"/>
      <c r="F94" s="7"/>
      <c r="G94" s="8"/>
      <c r="H94" s="9"/>
    </row>
    <row r="95" spans="5:8" hidden="1" x14ac:dyDescent="0.25">
      <c r="E95" s="6"/>
      <c r="F95" s="10"/>
      <c r="G95" s="11"/>
      <c r="H95" s="12"/>
    </row>
    <row r="96" spans="5:8" hidden="1" x14ac:dyDescent="0.25">
      <c r="E96" s="6"/>
      <c r="F96" s="10"/>
      <c r="G96" s="11"/>
      <c r="H96" s="12"/>
    </row>
    <row r="97" spans="5:8" hidden="1" x14ac:dyDescent="0.25">
      <c r="E97" s="6"/>
      <c r="F97" s="13"/>
      <c r="G97" s="14"/>
      <c r="H97" s="15"/>
    </row>
    <row r="98" spans="5:8" hidden="1" x14ac:dyDescent="0.25">
      <c r="F98" s="16"/>
      <c r="G98" s="16"/>
      <c r="H98" s="16"/>
    </row>
    <row r="99" spans="5:8" hidden="1" x14ac:dyDescent="0.25">
      <c r="E99" s="2"/>
      <c r="F99" s="3">
        <f>SUM(F100:F103)</f>
        <v>0</v>
      </c>
      <c r="G99" s="3">
        <f>SUM(G100:G103)</f>
        <v>0</v>
      </c>
      <c r="H99" s="3">
        <f>SUM(H100:H103)</f>
        <v>0</v>
      </c>
    </row>
    <row r="100" spans="5:8" hidden="1" x14ac:dyDescent="0.25">
      <c r="E100" s="6"/>
      <c r="F100" s="7"/>
      <c r="G100" s="8"/>
      <c r="H100" s="9"/>
    </row>
    <row r="101" spans="5:8" hidden="1" x14ac:dyDescent="0.25">
      <c r="E101" s="6"/>
      <c r="F101" s="10"/>
      <c r="G101" s="11"/>
      <c r="H101" s="12"/>
    </row>
    <row r="102" spans="5:8" hidden="1" x14ac:dyDescent="0.25">
      <c r="E102" s="6"/>
      <c r="F102" s="10"/>
      <c r="G102" s="11"/>
      <c r="H102" s="12"/>
    </row>
    <row r="103" spans="5:8" hidden="1" x14ac:dyDescent="0.25">
      <c r="E103" s="6"/>
      <c r="F103" s="13"/>
      <c r="G103" s="14"/>
      <c r="H103" s="15"/>
    </row>
    <row r="104" spans="5:8" hidden="1" x14ac:dyDescent="0.25">
      <c r="F104" s="16"/>
      <c r="G104" s="16"/>
      <c r="H104" s="16"/>
    </row>
    <row r="105" spans="5:8" hidden="1" x14ac:dyDescent="0.25">
      <c r="E105" s="2"/>
      <c r="F105" s="3">
        <f>SUM(F106:F109)</f>
        <v>0</v>
      </c>
      <c r="G105" s="3">
        <f>SUM(G106:G109)</f>
        <v>0</v>
      </c>
      <c r="H105" s="3">
        <f>SUM(H106:H109)</f>
        <v>0</v>
      </c>
    </row>
    <row r="106" spans="5:8" hidden="1" x14ac:dyDescent="0.25">
      <c r="E106" s="6"/>
      <c r="F106" s="7"/>
      <c r="G106" s="8"/>
      <c r="H106" s="9"/>
    </row>
    <row r="107" spans="5:8" hidden="1" x14ac:dyDescent="0.25">
      <c r="E107" s="6"/>
      <c r="F107" s="10"/>
      <c r="G107" s="11"/>
      <c r="H107" s="12"/>
    </row>
    <row r="108" spans="5:8" hidden="1" x14ac:dyDescent="0.25">
      <c r="E108" s="6"/>
      <c r="F108" s="10"/>
      <c r="G108" s="11"/>
      <c r="H108" s="12"/>
    </row>
    <row r="109" spans="5:8" hidden="1" x14ac:dyDescent="0.25">
      <c r="E109" s="6"/>
      <c r="F109" s="13"/>
      <c r="G109" s="14"/>
      <c r="H109" s="15"/>
    </row>
    <row r="110" spans="5:8" hidden="1" x14ac:dyDescent="0.25">
      <c r="F110" s="16"/>
      <c r="G110" s="16"/>
      <c r="H110" s="16"/>
    </row>
    <row r="111" spans="5:8" hidden="1" x14ac:dyDescent="0.25">
      <c r="E111" s="2"/>
      <c r="F111" s="3">
        <f>SUM(F112:F115)</f>
        <v>0</v>
      </c>
      <c r="G111" s="3">
        <f>SUM(G112:G115)</f>
        <v>0</v>
      </c>
      <c r="H111" s="3">
        <f>SUM(H112:H115)</f>
        <v>0</v>
      </c>
    </row>
    <row r="112" spans="5:8" hidden="1" x14ac:dyDescent="0.25">
      <c r="E112" s="6"/>
      <c r="F112" s="7"/>
      <c r="G112" s="8"/>
      <c r="H112" s="9"/>
    </row>
    <row r="113" spans="5:8" hidden="1" x14ac:dyDescent="0.25">
      <c r="E113" s="6"/>
      <c r="F113" s="10"/>
      <c r="G113" s="11"/>
      <c r="H113" s="12"/>
    </row>
    <row r="114" spans="5:8" hidden="1" x14ac:dyDescent="0.25">
      <c r="E114" s="6"/>
      <c r="F114" s="10"/>
      <c r="G114" s="11"/>
      <c r="H114" s="12"/>
    </row>
    <row r="115" spans="5:8" hidden="1" x14ac:dyDescent="0.25">
      <c r="E115" s="6"/>
      <c r="F115" s="13"/>
      <c r="G115" s="14"/>
      <c r="H115" s="15"/>
    </row>
    <row r="116" spans="5:8" x14ac:dyDescent="0.25">
      <c r="E116" s="17" t="s">
        <v>99</v>
      </c>
      <c r="F116" s="18">
        <f>SUM(F45)</f>
        <v>2882000</v>
      </c>
      <c r="G116" s="18">
        <f>SUM(G45)</f>
        <v>2575000</v>
      </c>
      <c r="H116" s="18">
        <f>SUM(H45)</f>
        <v>2691000</v>
      </c>
    </row>
    <row r="117" spans="5:8" x14ac:dyDescent="0.25">
      <c r="F117" s="21"/>
      <c r="G117" s="21"/>
      <c r="H117" s="21"/>
    </row>
    <row r="118" spans="5:8" x14ac:dyDescent="0.25">
      <c r="F118" s="21"/>
      <c r="G118" s="21"/>
      <c r="H118" s="21"/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5" max="7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E1:I248"/>
  <sheetViews>
    <sheetView showGridLines="0" topLeftCell="A63" workbookViewId="0">
      <selection activeCell="M49" sqref="M49"/>
    </sheetView>
  </sheetViews>
  <sheetFormatPr defaultRowHeight="13.2" x14ac:dyDescent="0.25"/>
  <cols>
    <col min="1" max="4" width="1.77734375" customWidth="1"/>
    <col min="5" max="5" width="71" bestFit="1" customWidth="1"/>
    <col min="6" max="8" width="14.21875" bestFit="1" customWidth="1"/>
  </cols>
  <sheetData>
    <row r="1" spans="5:8" ht="14.55" customHeight="1" x14ac:dyDescent="0.3">
      <c r="E1" s="49" t="s">
        <v>0</v>
      </c>
      <c r="F1" s="49"/>
      <c r="G1" s="49"/>
      <c r="H1" s="49"/>
    </row>
    <row r="2" spans="5:8" x14ac:dyDescent="0.25">
      <c r="E2" s="50" t="s">
        <v>1</v>
      </c>
      <c r="F2" s="50"/>
      <c r="G2" s="50"/>
      <c r="H2" s="50"/>
    </row>
    <row r="3" spans="5:8" ht="26.4" x14ac:dyDescent="0.25">
      <c r="E3" s="22" t="s">
        <v>71</v>
      </c>
      <c r="F3" s="1" t="s">
        <v>3</v>
      </c>
      <c r="G3" s="1" t="s">
        <v>4</v>
      </c>
      <c r="H3" s="1" t="s">
        <v>5</v>
      </c>
    </row>
    <row r="4" spans="5:8" ht="13.8" x14ac:dyDescent="0.25">
      <c r="E4" s="23" t="s">
        <v>6</v>
      </c>
      <c r="F4" s="24" t="s">
        <v>7</v>
      </c>
      <c r="G4" s="24" t="s">
        <v>7</v>
      </c>
      <c r="H4" s="24" t="s">
        <v>7</v>
      </c>
    </row>
    <row r="5" spans="5:8" ht="13.8" x14ac:dyDescent="0.3">
      <c r="E5" s="25" t="s">
        <v>8</v>
      </c>
      <c r="F5" s="3">
        <v>506803000</v>
      </c>
      <c r="G5" s="3">
        <v>546257000</v>
      </c>
      <c r="H5" s="3">
        <v>570897000</v>
      </c>
    </row>
    <row r="6" spans="5:8" ht="13.8" x14ac:dyDescent="0.3">
      <c r="E6" s="25" t="s">
        <v>9</v>
      </c>
      <c r="F6" s="3"/>
      <c r="G6" s="3"/>
      <c r="H6" s="3"/>
    </row>
    <row r="7" spans="5:8" ht="13.8" x14ac:dyDescent="0.25">
      <c r="E7" s="23" t="s">
        <v>10</v>
      </c>
      <c r="F7" s="4">
        <f>SUM(F8:F19)</f>
        <v>239132000</v>
      </c>
      <c r="G7" s="4">
        <f>SUM(G8:G19)</f>
        <v>232075000</v>
      </c>
      <c r="H7" s="4">
        <f>SUM(H8:H19)</f>
        <v>241832000</v>
      </c>
    </row>
    <row r="8" spans="5:8" ht="13.8" x14ac:dyDescent="0.3">
      <c r="E8" s="26" t="s">
        <v>11</v>
      </c>
      <c r="F8" s="11">
        <v>143068000</v>
      </c>
      <c r="G8" s="11">
        <v>141375000</v>
      </c>
      <c r="H8" s="11">
        <v>147949000</v>
      </c>
    </row>
    <row r="9" spans="5:8" ht="13.8" x14ac:dyDescent="0.3">
      <c r="E9" s="26" t="s">
        <v>12</v>
      </c>
      <c r="F9" s="11"/>
      <c r="G9" s="11"/>
      <c r="H9" s="11"/>
    </row>
    <row r="10" spans="5:8" ht="13.8" x14ac:dyDescent="0.3">
      <c r="E10" s="26" t="s">
        <v>13</v>
      </c>
      <c r="F10" s="19"/>
      <c r="G10" s="19"/>
      <c r="H10" s="19"/>
    </row>
    <row r="11" spans="5:8" ht="13.8" x14ac:dyDescent="0.3">
      <c r="E11" s="26" t="s">
        <v>14</v>
      </c>
      <c r="F11" s="11">
        <v>21550000</v>
      </c>
      <c r="G11" s="11">
        <v>20000000</v>
      </c>
      <c r="H11" s="11">
        <v>20896000</v>
      </c>
    </row>
    <row r="12" spans="5:8" ht="13.8" x14ac:dyDescent="0.3">
      <c r="E12" s="26" t="s">
        <v>15</v>
      </c>
      <c r="F12" s="19">
        <v>24514000</v>
      </c>
      <c r="G12" s="19">
        <v>20000000</v>
      </c>
      <c r="H12" s="19">
        <v>20000000</v>
      </c>
    </row>
    <row r="13" spans="5:8" ht="13.8" x14ac:dyDescent="0.3">
      <c r="E13" s="26" t="s">
        <v>16</v>
      </c>
      <c r="F13" s="19"/>
      <c r="G13" s="19"/>
      <c r="H13" s="19"/>
    </row>
    <row r="14" spans="5:8" ht="13.8" x14ac:dyDescent="0.3">
      <c r="E14" s="26" t="s">
        <v>17</v>
      </c>
      <c r="F14" s="19"/>
      <c r="G14" s="19"/>
      <c r="H14" s="19"/>
    </row>
    <row r="15" spans="5:8" ht="13.8" x14ac:dyDescent="0.3">
      <c r="E15" s="26" t="s">
        <v>18</v>
      </c>
      <c r="F15" s="11"/>
      <c r="G15" s="11"/>
      <c r="H15" s="11"/>
    </row>
    <row r="16" spans="5:8" ht="13.8" x14ac:dyDescent="0.3">
      <c r="E16" s="26" t="s">
        <v>19</v>
      </c>
      <c r="F16" s="11">
        <v>50000000</v>
      </c>
      <c r="G16" s="11">
        <v>50700000</v>
      </c>
      <c r="H16" s="11">
        <v>52987000</v>
      </c>
    </row>
    <row r="17" spans="5:8" ht="13.8" x14ac:dyDescent="0.3">
      <c r="E17" s="26" t="s">
        <v>20</v>
      </c>
      <c r="F17" s="19"/>
      <c r="G17" s="19"/>
      <c r="H17" s="19"/>
    </row>
    <row r="18" spans="5:8" ht="13.8" x14ac:dyDescent="0.3">
      <c r="E18" s="26" t="s">
        <v>21</v>
      </c>
      <c r="F18" s="11"/>
      <c r="G18" s="11"/>
      <c r="H18" s="11"/>
    </row>
    <row r="19" spans="5:8" ht="13.8" x14ac:dyDescent="0.3">
      <c r="E19" s="26" t="s">
        <v>22</v>
      </c>
      <c r="F19" s="11"/>
      <c r="G19" s="11"/>
      <c r="H19" s="11"/>
    </row>
    <row r="20" spans="5:8" ht="13.8" x14ac:dyDescent="0.25">
      <c r="E20" s="23" t="s">
        <v>23</v>
      </c>
      <c r="F20" s="3">
        <f>SUM(F21:F29)</f>
        <v>4956000</v>
      </c>
      <c r="G20" s="3">
        <f>SUM(G21:G29)</f>
        <v>1850000</v>
      </c>
      <c r="H20" s="3">
        <f>SUM(H21:H29)</f>
        <v>1950000</v>
      </c>
    </row>
    <row r="21" spans="5:8" ht="13.8" x14ac:dyDescent="0.3">
      <c r="E21" s="26" t="s">
        <v>24</v>
      </c>
      <c r="F21" s="19">
        <v>1850000</v>
      </c>
      <c r="G21" s="19">
        <v>1850000</v>
      </c>
      <c r="H21" s="19">
        <v>1950000</v>
      </c>
    </row>
    <row r="22" spans="5:8" ht="13.8" x14ac:dyDescent="0.3">
      <c r="E22" s="26" t="s">
        <v>25</v>
      </c>
      <c r="F22" s="27"/>
      <c r="G22" s="27"/>
      <c r="H22" s="27"/>
    </row>
    <row r="23" spans="5:8" ht="13.8" x14ac:dyDescent="0.3">
      <c r="E23" s="26" t="s">
        <v>26</v>
      </c>
      <c r="F23" s="11">
        <v>3106000</v>
      </c>
      <c r="G23" s="11"/>
      <c r="H23" s="11"/>
    </row>
    <row r="24" spans="5:8" ht="13.8" x14ac:dyDescent="0.3">
      <c r="E24" s="26" t="s">
        <v>27</v>
      </c>
      <c r="F24" s="11"/>
      <c r="G24" s="11"/>
      <c r="H24" s="11"/>
    </row>
    <row r="25" spans="5:8" ht="13.8" x14ac:dyDescent="0.3">
      <c r="E25" s="26" t="s">
        <v>28</v>
      </c>
      <c r="F25" s="19"/>
      <c r="G25" s="19"/>
      <c r="H25" s="19"/>
    </row>
    <row r="26" spans="5:8" ht="13.8" x14ac:dyDescent="0.3">
      <c r="E26" s="26" t="s">
        <v>29</v>
      </c>
      <c r="F26" s="11"/>
      <c r="G26" s="11"/>
      <c r="H26" s="11"/>
    </row>
    <row r="27" spans="5:8" ht="13.8" x14ac:dyDescent="0.3">
      <c r="E27" s="26" t="s">
        <v>30</v>
      </c>
      <c r="F27" s="11"/>
      <c r="G27" s="11"/>
      <c r="H27" s="11"/>
    </row>
    <row r="28" spans="5:8" ht="13.8" x14ac:dyDescent="0.3">
      <c r="E28" s="26" t="s">
        <v>31</v>
      </c>
      <c r="F28" s="19"/>
      <c r="G28" s="19"/>
      <c r="H28" s="19"/>
    </row>
    <row r="29" spans="5:8" ht="13.8" x14ac:dyDescent="0.3">
      <c r="E29" s="26" t="s">
        <v>32</v>
      </c>
      <c r="F29" s="11"/>
      <c r="G29" s="11"/>
      <c r="H29" s="11"/>
    </row>
    <row r="30" spans="5:8" ht="13.8" x14ac:dyDescent="0.25">
      <c r="E30" s="28" t="s">
        <v>33</v>
      </c>
      <c r="F30" s="18">
        <f>+F5+F6+F7+F20</f>
        <v>750891000</v>
      </c>
      <c r="G30" s="18">
        <f>+G5+G6+G7+G20</f>
        <v>780182000</v>
      </c>
      <c r="H30" s="18">
        <f>+H5+H6+H7+H20</f>
        <v>814679000</v>
      </c>
    </row>
    <row r="31" spans="5:8" ht="13.8" x14ac:dyDescent="0.25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3.8" x14ac:dyDescent="0.25">
      <c r="E32" s="23" t="s">
        <v>35</v>
      </c>
      <c r="F32" s="3">
        <f>SUM(F33:F38)</f>
        <v>13792000</v>
      </c>
      <c r="G32" s="3">
        <f>SUM(G33:G38)</f>
        <v>10924000</v>
      </c>
      <c r="H32" s="3">
        <f>SUM(H33:H38)</f>
        <v>10924000</v>
      </c>
    </row>
    <row r="33" spans="5:8" ht="13.8" x14ac:dyDescent="0.3">
      <c r="E33" s="26" t="s">
        <v>18</v>
      </c>
      <c r="F33" s="11"/>
      <c r="G33" s="11"/>
      <c r="H33" s="11"/>
    </row>
    <row r="34" spans="5:8" ht="13.8" x14ac:dyDescent="0.3">
      <c r="E34" s="26" t="s">
        <v>36</v>
      </c>
      <c r="F34" s="11">
        <v>13692000</v>
      </c>
      <c r="G34" s="11">
        <v>10824000</v>
      </c>
      <c r="H34" s="11">
        <v>10824000</v>
      </c>
    </row>
    <row r="35" spans="5:8" ht="13.8" x14ac:dyDescent="0.3">
      <c r="E35" s="26" t="s">
        <v>37</v>
      </c>
      <c r="F35" s="11">
        <v>100000</v>
      </c>
      <c r="G35" s="11">
        <v>100000</v>
      </c>
      <c r="H35" s="11">
        <v>100000</v>
      </c>
    </row>
    <row r="36" spans="5:8" ht="13.8" x14ac:dyDescent="0.3">
      <c r="E36" s="26" t="s">
        <v>38</v>
      </c>
      <c r="F36" s="11"/>
      <c r="G36" s="11"/>
      <c r="H36" s="11"/>
    </row>
    <row r="37" spans="5:8" ht="13.8" x14ac:dyDescent="0.3">
      <c r="E37" s="26" t="s">
        <v>19</v>
      </c>
      <c r="F37" s="11"/>
      <c r="G37" s="11"/>
      <c r="H37" s="11"/>
    </row>
    <row r="38" spans="5:8" ht="13.8" x14ac:dyDescent="0.3">
      <c r="E38" s="26" t="s">
        <v>39</v>
      </c>
      <c r="F38" s="11"/>
      <c r="G38" s="11"/>
      <c r="H38" s="11"/>
    </row>
    <row r="39" spans="5:8" ht="13.8" x14ac:dyDescent="0.25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.8" x14ac:dyDescent="0.3">
      <c r="E40" s="26" t="s">
        <v>25</v>
      </c>
      <c r="F40" s="19"/>
      <c r="G40" s="19"/>
      <c r="H40" s="19"/>
    </row>
    <row r="41" spans="5:8" ht="13.8" x14ac:dyDescent="0.25">
      <c r="E41" s="29" t="s">
        <v>40</v>
      </c>
      <c r="F41" s="30">
        <f>+F32+F39</f>
        <v>13792000</v>
      </c>
      <c r="G41" s="30">
        <f>+G32+G39</f>
        <v>10924000</v>
      </c>
      <c r="H41" s="30">
        <f>+H32+H39</f>
        <v>10924000</v>
      </c>
    </row>
    <row r="42" spans="5:8" ht="13.8" x14ac:dyDescent="0.25">
      <c r="E42" s="29" t="s">
        <v>41</v>
      </c>
      <c r="F42" s="30">
        <f>+F30+F41</f>
        <v>764683000</v>
      </c>
      <c r="G42" s="30">
        <f>+G30+G41</f>
        <v>791106000</v>
      </c>
      <c r="H42" s="30">
        <f>+H30+H41</f>
        <v>825603000</v>
      </c>
    </row>
    <row r="43" spans="5:8" x14ac:dyDescent="0.25">
      <c r="F43" s="21"/>
      <c r="G43" s="21"/>
      <c r="H43" s="21"/>
    </row>
    <row r="44" spans="5:8" x14ac:dyDescent="0.25">
      <c r="E44" s="2" t="s">
        <v>96</v>
      </c>
      <c r="F44" s="3"/>
      <c r="G44" s="3"/>
      <c r="H44" s="3"/>
    </row>
    <row r="45" spans="5:8" x14ac:dyDescent="0.25">
      <c r="E45" s="2" t="s">
        <v>97</v>
      </c>
      <c r="F45" s="4">
        <f>SUM(F47,F62,F68,F77)</f>
        <v>647850000</v>
      </c>
      <c r="G45" s="4">
        <f>SUM(G47,G62,G68,G77)</f>
        <v>46007000</v>
      </c>
      <c r="H45" s="4">
        <f>SUM(H47,H62,H68,H77)</f>
        <v>36755000</v>
      </c>
    </row>
    <row r="46" spans="5:8" x14ac:dyDescent="0.25">
      <c r="E46" s="5" t="s">
        <v>98</v>
      </c>
      <c r="F46" s="3"/>
      <c r="G46" s="3"/>
      <c r="H46" s="3"/>
    </row>
    <row r="47" spans="5:8" x14ac:dyDescent="0.25">
      <c r="E47" s="2" t="s">
        <v>100</v>
      </c>
      <c r="F47" s="3">
        <f>SUM(F48:F59)</f>
        <v>0</v>
      </c>
      <c r="G47" s="3">
        <f>SUM(G48:G59)</f>
        <v>0</v>
      </c>
      <c r="H47" s="3">
        <f>SUM(H48:H59)</f>
        <v>0</v>
      </c>
    </row>
    <row r="48" spans="5:8" x14ac:dyDescent="0.25">
      <c r="E48" s="6" t="s">
        <v>121</v>
      </c>
      <c r="F48" s="7"/>
      <c r="G48" s="8"/>
      <c r="H48" s="9"/>
    </row>
    <row r="49" spans="5:8" x14ac:dyDescent="0.25">
      <c r="E49" s="6" t="s">
        <v>101</v>
      </c>
      <c r="F49" s="10"/>
      <c r="G49" s="11"/>
      <c r="H49" s="12"/>
    </row>
    <row r="50" spans="5:8" x14ac:dyDescent="0.25">
      <c r="E50" s="6" t="s">
        <v>102</v>
      </c>
      <c r="F50" s="10"/>
      <c r="G50" s="11"/>
      <c r="H50" s="12"/>
    </row>
    <row r="51" spans="5:8" x14ac:dyDescent="0.25">
      <c r="E51" s="31" t="s">
        <v>103</v>
      </c>
      <c r="F51" s="16"/>
      <c r="G51" s="16"/>
      <c r="H51" s="32"/>
    </row>
    <row r="52" spans="5:8" x14ac:dyDescent="0.25">
      <c r="E52" s="31" t="s">
        <v>104</v>
      </c>
      <c r="F52" s="11"/>
      <c r="G52" s="11"/>
      <c r="H52" s="12"/>
    </row>
    <row r="53" spans="5:8" x14ac:dyDescent="0.25">
      <c r="E53" s="31" t="s">
        <v>105</v>
      </c>
      <c r="F53" s="11"/>
      <c r="G53" s="11"/>
      <c r="H53" s="12"/>
    </row>
    <row r="54" spans="5:8" x14ac:dyDescent="0.25">
      <c r="E54" s="31" t="s">
        <v>106</v>
      </c>
      <c r="F54" s="11"/>
      <c r="G54" s="11"/>
      <c r="H54" s="12"/>
    </row>
    <row r="55" spans="5:8" x14ac:dyDescent="0.25">
      <c r="E55" s="31" t="s">
        <v>107</v>
      </c>
      <c r="F55" s="16"/>
      <c r="G55" s="16"/>
      <c r="H55" s="32"/>
    </row>
    <row r="56" spans="5:8" x14ac:dyDescent="0.25">
      <c r="E56" s="31" t="s">
        <v>108</v>
      </c>
      <c r="F56" s="3"/>
      <c r="G56" s="3"/>
      <c r="H56" s="33"/>
    </row>
    <row r="57" spans="5:8" x14ac:dyDescent="0.25">
      <c r="E57" s="31" t="s">
        <v>123</v>
      </c>
      <c r="F57" s="34"/>
      <c r="G57" s="3"/>
      <c r="H57" s="33"/>
    </row>
    <row r="58" spans="5:8" x14ac:dyDescent="0.25">
      <c r="E58" s="6" t="s">
        <v>122</v>
      </c>
      <c r="F58" s="34"/>
      <c r="G58" s="3"/>
      <c r="H58" s="33"/>
    </row>
    <row r="59" spans="5:8" x14ac:dyDescent="0.25">
      <c r="E59" s="6" t="s">
        <v>124</v>
      </c>
      <c r="F59" s="13"/>
      <c r="G59" s="14"/>
      <c r="H59" s="15"/>
    </row>
    <row r="60" spans="5:8" x14ac:dyDescent="0.25">
      <c r="E60" s="6"/>
      <c r="F60" s="11"/>
      <c r="G60" s="11"/>
      <c r="H60" s="8"/>
    </row>
    <row r="61" spans="5:8" x14ac:dyDescent="0.25">
      <c r="F61" s="11"/>
      <c r="G61" s="11"/>
      <c r="H61" s="11"/>
    </row>
    <row r="62" spans="5:8" x14ac:dyDescent="0.25">
      <c r="E62" s="2" t="s">
        <v>109</v>
      </c>
      <c r="F62" s="35">
        <f>SUM(F63:F66)</f>
        <v>625849000</v>
      </c>
      <c r="G62" s="35">
        <f t="shared" ref="G62:H62" si="0">SUM(G63:G66)</f>
        <v>15501000</v>
      </c>
      <c r="H62" s="35">
        <f t="shared" si="0"/>
        <v>15501000</v>
      </c>
    </row>
    <row r="63" spans="5:8" x14ac:dyDescent="0.25">
      <c r="E63" s="31" t="s">
        <v>110</v>
      </c>
      <c r="F63" s="16">
        <v>15501000</v>
      </c>
      <c r="G63" s="16">
        <v>15501000</v>
      </c>
      <c r="H63" s="16">
        <v>15501000</v>
      </c>
    </row>
    <row r="64" spans="5:8" x14ac:dyDescent="0.25">
      <c r="E64" s="31" t="s">
        <v>111</v>
      </c>
      <c r="F64" s="3"/>
      <c r="G64" s="3"/>
      <c r="H64" s="33"/>
    </row>
    <row r="65" spans="5:9" x14ac:dyDescent="0.25">
      <c r="E65" s="31" t="s">
        <v>125</v>
      </c>
      <c r="F65" s="11">
        <v>131615000</v>
      </c>
      <c r="G65" s="11"/>
      <c r="H65" s="12"/>
    </row>
    <row r="66" spans="5:9" x14ac:dyDescent="0.25">
      <c r="E66" s="31" t="s">
        <v>126</v>
      </c>
      <c r="F66" s="13">
        <v>478733000</v>
      </c>
      <c r="G66" s="14"/>
      <c r="H66" s="15"/>
    </row>
    <row r="67" spans="5:9" x14ac:dyDescent="0.25">
      <c r="E67" s="6"/>
      <c r="F67" s="11"/>
      <c r="G67" s="11"/>
      <c r="H67" s="11"/>
    </row>
    <row r="68" spans="5:9" x14ac:dyDescent="0.25">
      <c r="E68" s="2" t="s">
        <v>112</v>
      </c>
      <c r="F68" s="36">
        <f>SUM(F69:F74)</f>
        <v>22001000</v>
      </c>
      <c r="G68" s="36">
        <f>SUM(G69:G74)</f>
        <v>30506000</v>
      </c>
      <c r="H68" s="36">
        <f t="shared" ref="H68" si="1">SUM(H69:H74)</f>
        <v>21254000</v>
      </c>
    </row>
    <row r="69" spans="5:9" x14ac:dyDescent="0.25">
      <c r="E69" s="31" t="s">
        <v>114</v>
      </c>
      <c r="F69" s="11"/>
      <c r="G69" s="11"/>
      <c r="H69" s="12"/>
    </row>
    <row r="70" spans="5:9" x14ac:dyDescent="0.25">
      <c r="E70" s="31" t="s">
        <v>113</v>
      </c>
      <c r="F70" s="11">
        <v>11938000</v>
      </c>
      <c r="G70" s="11">
        <v>20000000</v>
      </c>
      <c r="H70" s="12">
        <v>10000000</v>
      </c>
    </row>
    <row r="71" spans="5:9" x14ac:dyDescent="0.25">
      <c r="E71" s="6" t="s">
        <v>115</v>
      </c>
      <c r="F71" s="10"/>
      <c r="G71" s="11"/>
      <c r="H71" s="12"/>
    </row>
    <row r="72" spans="5:9" x14ac:dyDescent="0.25">
      <c r="E72" s="6" t="s">
        <v>116</v>
      </c>
      <c r="F72" s="10">
        <v>476000</v>
      </c>
      <c r="G72" s="11">
        <v>497000</v>
      </c>
      <c r="H72" s="12">
        <v>519000</v>
      </c>
    </row>
    <row r="73" spans="5:9" x14ac:dyDescent="0.25">
      <c r="E73" s="6" t="s">
        <v>117</v>
      </c>
      <c r="F73" s="10">
        <v>6992000</v>
      </c>
      <c r="G73" s="11">
        <v>7300000</v>
      </c>
      <c r="H73" s="12">
        <v>7627000</v>
      </c>
    </row>
    <row r="74" spans="5:9" x14ac:dyDescent="0.25">
      <c r="E74" s="31" t="s">
        <v>118</v>
      </c>
      <c r="F74" s="37">
        <v>2595000</v>
      </c>
      <c r="G74" s="38">
        <v>2709000</v>
      </c>
      <c r="H74" s="39">
        <v>3108000</v>
      </c>
      <c r="I74" s="41"/>
    </row>
    <row r="75" spans="5:9" x14ac:dyDescent="0.25">
      <c r="E75" s="6"/>
      <c r="F75" s="40"/>
      <c r="G75" s="40"/>
      <c r="H75" s="40"/>
    </row>
    <row r="76" spans="5:9" x14ac:dyDescent="0.25">
      <c r="F76" s="11"/>
      <c r="G76" s="11"/>
      <c r="H76" s="11"/>
    </row>
    <row r="77" spans="5:9" x14ac:dyDescent="0.25">
      <c r="E77" s="2" t="s">
        <v>119</v>
      </c>
      <c r="F77" s="35">
        <f>SUM(F78)</f>
        <v>0</v>
      </c>
      <c r="G77" s="35">
        <f t="shared" ref="G77:H77" si="2">SUM(G78)</f>
        <v>0</v>
      </c>
      <c r="H77" s="35">
        <f t="shared" si="2"/>
        <v>0</v>
      </c>
    </row>
    <row r="78" spans="5:9" x14ac:dyDescent="0.25">
      <c r="E78" s="31" t="s">
        <v>120</v>
      </c>
      <c r="F78" s="42"/>
      <c r="G78" s="43"/>
      <c r="H78" s="44"/>
    </row>
    <row r="79" spans="5:9" x14ac:dyDescent="0.25">
      <c r="E79" s="6"/>
      <c r="F79" s="8"/>
      <c r="G79" s="8"/>
      <c r="H79" s="8"/>
    </row>
    <row r="80" spans="5:9" x14ac:dyDescent="0.25">
      <c r="E80" s="6"/>
      <c r="F80" s="16"/>
      <c r="G80" s="16"/>
      <c r="H80" s="16"/>
    </row>
    <row r="81" spans="5:8" hidden="1" x14ac:dyDescent="0.25">
      <c r="E81" s="6"/>
      <c r="F81" s="3">
        <f>SUM(F82:F85)</f>
        <v>0</v>
      </c>
      <c r="G81" s="3">
        <f>SUM(G82:G85)</f>
        <v>0</v>
      </c>
      <c r="H81" s="3">
        <f>SUM(H82:H85)</f>
        <v>0</v>
      </c>
    </row>
    <row r="82" spans="5:8" hidden="1" x14ac:dyDescent="0.25">
      <c r="E82" s="6"/>
      <c r="F82" s="7"/>
      <c r="G82" s="8"/>
      <c r="H82" s="9"/>
    </row>
    <row r="83" spans="5:8" hidden="1" x14ac:dyDescent="0.25">
      <c r="E83" s="6"/>
      <c r="F83" s="10"/>
      <c r="G83" s="11"/>
      <c r="H83" s="12"/>
    </row>
    <row r="84" spans="5:8" hidden="1" x14ac:dyDescent="0.25">
      <c r="E84" s="6"/>
      <c r="F84" s="10"/>
      <c r="G84" s="11"/>
      <c r="H84" s="12"/>
    </row>
    <row r="85" spans="5:8" hidden="1" x14ac:dyDescent="0.25">
      <c r="E85" s="6"/>
      <c r="F85" s="13"/>
      <c r="G85" s="14"/>
      <c r="H85" s="15"/>
    </row>
    <row r="86" spans="5:8" hidden="1" x14ac:dyDescent="0.25">
      <c r="F86" s="16"/>
      <c r="G86" s="16"/>
      <c r="H86" s="16"/>
    </row>
    <row r="87" spans="5:8" hidden="1" x14ac:dyDescent="0.25">
      <c r="E87" s="2"/>
      <c r="F87" s="3">
        <f>SUM(F88:F91)</f>
        <v>0</v>
      </c>
      <c r="G87" s="3">
        <f>SUM(G88:G91)</f>
        <v>0</v>
      </c>
      <c r="H87" s="3">
        <f>SUM(H88:H91)</f>
        <v>0</v>
      </c>
    </row>
    <row r="88" spans="5:8" hidden="1" x14ac:dyDescent="0.25">
      <c r="E88" s="6"/>
      <c r="F88" s="7"/>
      <c r="G88" s="8"/>
      <c r="H88" s="9"/>
    </row>
    <row r="89" spans="5:8" hidden="1" x14ac:dyDescent="0.25">
      <c r="E89" s="6"/>
      <c r="F89" s="10"/>
      <c r="G89" s="11"/>
      <c r="H89" s="12"/>
    </row>
    <row r="90" spans="5:8" hidden="1" x14ac:dyDescent="0.25">
      <c r="E90" s="6"/>
      <c r="F90" s="10"/>
      <c r="G90" s="11"/>
      <c r="H90" s="12"/>
    </row>
    <row r="91" spans="5:8" hidden="1" x14ac:dyDescent="0.25">
      <c r="E91" s="6"/>
      <c r="F91" s="13"/>
      <c r="G91" s="14"/>
      <c r="H91" s="15"/>
    </row>
    <row r="92" spans="5:8" hidden="1" x14ac:dyDescent="0.25">
      <c r="F92" s="16"/>
      <c r="G92" s="16"/>
      <c r="H92" s="16"/>
    </row>
    <row r="93" spans="5:8" hidden="1" x14ac:dyDescent="0.25">
      <c r="E93" s="2"/>
      <c r="F93" s="3">
        <f>SUM(F94:F97)</f>
        <v>0</v>
      </c>
      <c r="G93" s="3">
        <f>SUM(G94:G97)</f>
        <v>0</v>
      </c>
      <c r="H93" s="3">
        <f>SUM(H94:H97)</f>
        <v>0</v>
      </c>
    </row>
    <row r="94" spans="5:8" hidden="1" x14ac:dyDescent="0.25">
      <c r="E94" s="6"/>
      <c r="F94" s="7"/>
      <c r="G94" s="8"/>
      <c r="H94" s="9"/>
    </row>
    <row r="95" spans="5:8" hidden="1" x14ac:dyDescent="0.25">
      <c r="E95" s="6"/>
      <c r="F95" s="10"/>
      <c r="G95" s="11"/>
      <c r="H95" s="12"/>
    </row>
    <row r="96" spans="5:8" hidden="1" x14ac:dyDescent="0.25">
      <c r="E96" s="6"/>
      <c r="F96" s="10"/>
      <c r="G96" s="11"/>
      <c r="H96" s="12"/>
    </row>
    <row r="97" spans="5:8" hidden="1" x14ac:dyDescent="0.25">
      <c r="E97" s="6"/>
      <c r="F97" s="13"/>
      <c r="G97" s="14"/>
      <c r="H97" s="15"/>
    </row>
    <row r="98" spans="5:8" hidden="1" x14ac:dyDescent="0.25">
      <c r="F98" s="16"/>
      <c r="G98" s="16"/>
      <c r="H98" s="16"/>
    </row>
    <row r="99" spans="5:8" hidden="1" x14ac:dyDescent="0.25">
      <c r="E99" s="2"/>
      <c r="F99" s="3">
        <f>SUM(F100:F103)</f>
        <v>0</v>
      </c>
      <c r="G99" s="3">
        <f>SUM(G100:G103)</f>
        <v>0</v>
      </c>
      <c r="H99" s="3">
        <f>SUM(H100:H103)</f>
        <v>0</v>
      </c>
    </row>
    <row r="100" spans="5:8" hidden="1" x14ac:dyDescent="0.25">
      <c r="E100" s="6"/>
      <c r="F100" s="7"/>
      <c r="G100" s="8"/>
      <c r="H100" s="9"/>
    </row>
    <row r="101" spans="5:8" hidden="1" x14ac:dyDescent="0.25">
      <c r="E101" s="6"/>
      <c r="F101" s="10"/>
      <c r="G101" s="11"/>
      <c r="H101" s="12"/>
    </row>
    <row r="102" spans="5:8" hidden="1" x14ac:dyDescent="0.25">
      <c r="E102" s="6"/>
      <c r="F102" s="10"/>
      <c r="G102" s="11"/>
      <c r="H102" s="12"/>
    </row>
    <row r="103" spans="5:8" hidden="1" x14ac:dyDescent="0.25">
      <c r="E103" s="6"/>
      <c r="F103" s="13"/>
      <c r="G103" s="14"/>
      <c r="H103" s="15"/>
    </row>
    <row r="104" spans="5:8" hidden="1" x14ac:dyDescent="0.25">
      <c r="F104" s="16"/>
      <c r="G104" s="16"/>
      <c r="H104" s="16"/>
    </row>
    <row r="105" spans="5:8" hidden="1" x14ac:dyDescent="0.25">
      <c r="E105" s="2"/>
      <c r="F105" s="3">
        <f>SUM(F106:F109)</f>
        <v>0</v>
      </c>
      <c r="G105" s="3">
        <f>SUM(G106:G109)</f>
        <v>0</v>
      </c>
      <c r="H105" s="3">
        <f>SUM(H106:H109)</f>
        <v>0</v>
      </c>
    </row>
    <row r="106" spans="5:8" hidden="1" x14ac:dyDescent="0.25">
      <c r="E106" s="6"/>
      <c r="F106" s="7"/>
      <c r="G106" s="8"/>
      <c r="H106" s="9"/>
    </row>
    <row r="107" spans="5:8" hidden="1" x14ac:dyDescent="0.25">
      <c r="E107" s="6"/>
      <c r="F107" s="10"/>
      <c r="G107" s="11"/>
      <c r="H107" s="12"/>
    </row>
    <row r="108" spans="5:8" hidden="1" x14ac:dyDescent="0.25">
      <c r="E108" s="6"/>
      <c r="F108" s="10"/>
      <c r="G108" s="11"/>
      <c r="H108" s="12"/>
    </row>
    <row r="109" spans="5:8" hidden="1" x14ac:dyDescent="0.25">
      <c r="E109" s="6"/>
      <c r="F109" s="13"/>
      <c r="G109" s="14"/>
      <c r="H109" s="15"/>
    </row>
    <row r="110" spans="5:8" hidden="1" x14ac:dyDescent="0.25">
      <c r="F110" s="16"/>
      <c r="G110" s="16"/>
      <c r="H110" s="16"/>
    </row>
    <row r="111" spans="5:8" hidden="1" x14ac:dyDescent="0.25">
      <c r="E111" s="2"/>
      <c r="F111" s="3">
        <f>SUM(F112:F115)</f>
        <v>0</v>
      </c>
      <c r="G111" s="3">
        <f>SUM(G112:G115)</f>
        <v>0</v>
      </c>
      <c r="H111" s="3">
        <f>SUM(H112:H115)</f>
        <v>0</v>
      </c>
    </row>
    <row r="112" spans="5:8" hidden="1" x14ac:dyDescent="0.25">
      <c r="E112" s="6"/>
      <c r="F112" s="7"/>
      <c r="G112" s="8"/>
      <c r="H112" s="9"/>
    </row>
    <row r="113" spans="5:8" hidden="1" x14ac:dyDescent="0.25">
      <c r="E113" s="6"/>
      <c r="F113" s="10"/>
      <c r="G113" s="11"/>
      <c r="H113" s="12"/>
    </row>
    <row r="114" spans="5:8" hidden="1" x14ac:dyDescent="0.25">
      <c r="E114" s="6"/>
      <c r="F114" s="10"/>
      <c r="G114" s="11"/>
      <c r="H114" s="12"/>
    </row>
    <row r="115" spans="5:8" hidden="1" x14ac:dyDescent="0.25">
      <c r="E115" s="6"/>
      <c r="F115" s="13"/>
      <c r="G115" s="14"/>
      <c r="H115" s="15"/>
    </row>
    <row r="116" spans="5:8" x14ac:dyDescent="0.25">
      <c r="E116" s="17" t="s">
        <v>99</v>
      </c>
      <c r="F116" s="18">
        <f>SUM(F45)</f>
        <v>647850000</v>
      </c>
      <c r="G116" s="18">
        <f>SUM(G45)</f>
        <v>46007000</v>
      </c>
      <c r="H116" s="18">
        <f>SUM(H45)</f>
        <v>36755000</v>
      </c>
    </row>
    <row r="117" spans="5:8" x14ac:dyDescent="0.25">
      <c r="F117" s="21"/>
      <c r="G117" s="21"/>
      <c r="H117" s="21"/>
    </row>
    <row r="118" spans="5:8" x14ac:dyDescent="0.25">
      <c r="F118" s="21"/>
      <c r="G118" s="21"/>
      <c r="H118" s="21"/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5" max="7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E1:I248"/>
  <sheetViews>
    <sheetView showGridLines="0" topLeftCell="A51" workbookViewId="0">
      <selection activeCell="M49" sqref="M49"/>
    </sheetView>
  </sheetViews>
  <sheetFormatPr defaultRowHeight="13.2" x14ac:dyDescent="0.25"/>
  <cols>
    <col min="1" max="4" width="1.77734375" customWidth="1"/>
    <col min="5" max="5" width="71" bestFit="1" customWidth="1"/>
    <col min="6" max="8" width="14.21875" bestFit="1" customWidth="1"/>
  </cols>
  <sheetData>
    <row r="1" spans="5:8" ht="14.55" customHeight="1" x14ac:dyDescent="0.3">
      <c r="E1" s="49" t="s">
        <v>0</v>
      </c>
      <c r="F1" s="49"/>
      <c r="G1" s="49"/>
      <c r="H1" s="49"/>
    </row>
    <row r="2" spans="5:8" x14ac:dyDescent="0.25">
      <c r="E2" s="50" t="s">
        <v>1</v>
      </c>
      <c r="F2" s="50"/>
      <c r="G2" s="50"/>
      <c r="H2" s="50"/>
    </row>
    <row r="3" spans="5:8" ht="26.4" x14ac:dyDescent="0.25">
      <c r="E3" s="22" t="s">
        <v>72</v>
      </c>
      <c r="F3" s="1" t="s">
        <v>3</v>
      </c>
      <c r="G3" s="1" t="s">
        <v>4</v>
      </c>
      <c r="H3" s="1" t="s">
        <v>5</v>
      </c>
    </row>
    <row r="4" spans="5:8" ht="13.8" x14ac:dyDescent="0.25">
      <c r="E4" s="23" t="s">
        <v>6</v>
      </c>
      <c r="F4" s="24" t="s">
        <v>7</v>
      </c>
      <c r="G4" s="24" t="s">
        <v>7</v>
      </c>
      <c r="H4" s="24" t="s">
        <v>7</v>
      </c>
    </row>
    <row r="5" spans="5:8" ht="13.8" x14ac:dyDescent="0.3">
      <c r="E5" s="25" t="s">
        <v>8</v>
      </c>
      <c r="F5" s="3">
        <v>38069000</v>
      </c>
      <c r="G5" s="3">
        <v>40179000</v>
      </c>
      <c r="H5" s="3">
        <v>38934000</v>
      </c>
    </row>
    <row r="6" spans="5:8" ht="13.8" x14ac:dyDescent="0.3">
      <c r="E6" s="25" t="s">
        <v>9</v>
      </c>
      <c r="F6" s="3"/>
      <c r="G6" s="3"/>
      <c r="H6" s="3"/>
    </row>
    <row r="7" spans="5:8" ht="13.8" x14ac:dyDescent="0.25">
      <c r="E7" s="23" t="s">
        <v>10</v>
      </c>
      <c r="F7" s="4">
        <f>SUM(F8:F19)</f>
        <v>42737000</v>
      </c>
      <c r="G7" s="4">
        <f>SUM(G8:G19)</f>
        <v>17818000</v>
      </c>
      <c r="H7" s="4">
        <f>SUM(H8:H19)</f>
        <v>18411000</v>
      </c>
    </row>
    <row r="8" spans="5:8" ht="13.8" x14ac:dyDescent="0.3">
      <c r="E8" s="26" t="s">
        <v>11</v>
      </c>
      <c r="F8" s="11">
        <v>18249000</v>
      </c>
      <c r="G8" s="11">
        <v>10504000</v>
      </c>
      <c r="H8" s="11">
        <v>10769000</v>
      </c>
    </row>
    <row r="9" spans="5:8" ht="13.8" x14ac:dyDescent="0.3">
      <c r="E9" s="26" t="s">
        <v>12</v>
      </c>
      <c r="F9" s="11"/>
      <c r="G9" s="11"/>
      <c r="H9" s="11"/>
    </row>
    <row r="10" spans="5:8" ht="13.8" x14ac:dyDescent="0.3">
      <c r="E10" s="26" t="s">
        <v>13</v>
      </c>
      <c r="F10" s="19"/>
      <c r="G10" s="19"/>
      <c r="H10" s="19"/>
    </row>
    <row r="11" spans="5:8" ht="13.8" x14ac:dyDescent="0.3">
      <c r="E11" s="26" t="s">
        <v>14</v>
      </c>
      <c r="F11" s="11">
        <v>24488000</v>
      </c>
      <c r="G11" s="11">
        <v>7314000</v>
      </c>
      <c r="H11" s="11">
        <v>7642000</v>
      </c>
    </row>
    <row r="12" spans="5:8" ht="13.8" x14ac:dyDescent="0.3">
      <c r="E12" s="26" t="s">
        <v>15</v>
      </c>
      <c r="F12" s="19"/>
      <c r="G12" s="19"/>
      <c r="H12" s="19"/>
    </row>
    <row r="13" spans="5:8" ht="13.8" x14ac:dyDescent="0.3">
      <c r="E13" s="26" t="s">
        <v>16</v>
      </c>
      <c r="F13" s="19"/>
      <c r="G13" s="19"/>
      <c r="H13" s="19"/>
    </row>
    <row r="14" spans="5:8" ht="13.8" x14ac:dyDescent="0.3">
      <c r="E14" s="26" t="s">
        <v>17</v>
      </c>
      <c r="F14" s="19"/>
      <c r="G14" s="19"/>
      <c r="H14" s="19"/>
    </row>
    <row r="15" spans="5:8" ht="13.8" x14ac:dyDescent="0.3">
      <c r="E15" s="26" t="s">
        <v>18</v>
      </c>
      <c r="F15" s="11"/>
      <c r="G15" s="11"/>
      <c r="H15" s="11"/>
    </row>
    <row r="16" spans="5:8" ht="13.8" x14ac:dyDescent="0.3">
      <c r="E16" s="26" t="s">
        <v>19</v>
      </c>
      <c r="F16" s="11"/>
      <c r="G16" s="11"/>
      <c r="H16" s="11"/>
    </row>
    <row r="17" spans="5:8" ht="13.8" x14ac:dyDescent="0.3">
      <c r="E17" s="26" t="s">
        <v>20</v>
      </c>
      <c r="F17" s="19"/>
      <c r="G17" s="19"/>
      <c r="H17" s="19"/>
    </row>
    <row r="18" spans="5:8" ht="13.8" x14ac:dyDescent="0.3">
      <c r="E18" s="26" t="s">
        <v>21</v>
      </c>
      <c r="F18" s="11"/>
      <c r="G18" s="11"/>
      <c r="H18" s="11"/>
    </row>
    <row r="19" spans="5:8" ht="13.8" x14ac:dyDescent="0.3">
      <c r="E19" s="26" t="s">
        <v>22</v>
      </c>
      <c r="F19" s="11"/>
      <c r="G19" s="11"/>
      <c r="H19" s="11"/>
    </row>
    <row r="20" spans="5:8" ht="13.8" x14ac:dyDescent="0.25">
      <c r="E20" s="23" t="s">
        <v>23</v>
      </c>
      <c r="F20" s="3">
        <f>SUM(F21:F29)</f>
        <v>3950000</v>
      </c>
      <c r="G20" s="3">
        <f>SUM(G21:G29)</f>
        <v>3000000</v>
      </c>
      <c r="H20" s="3">
        <f>SUM(H21:H29)</f>
        <v>3000000</v>
      </c>
    </row>
    <row r="21" spans="5:8" ht="13.8" x14ac:dyDescent="0.3">
      <c r="E21" s="26" t="s">
        <v>24</v>
      </c>
      <c r="F21" s="19">
        <v>3000000</v>
      </c>
      <c r="G21" s="19">
        <v>3000000</v>
      </c>
      <c r="H21" s="19">
        <v>3000000</v>
      </c>
    </row>
    <row r="22" spans="5:8" ht="13.8" x14ac:dyDescent="0.3">
      <c r="E22" s="26" t="s">
        <v>25</v>
      </c>
      <c r="F22" s="27"/>
      <c r="G22" s="27"/>
      <c r="H22" s="27"/>
    </row>
    <row r="23" spans="5:8" ht="13.8" x14ac:dyDescent="0.3">
      <c r="E23" s="26" t="s">
        <v>26</v>
      </c>
      <c r="F23" s="11">
        <v>950000</v>
      </c>
      <c r="G23" s="11"/>
      <c r="H23" s="11"/>
    </row>
    <row r="24" spans="5:8" ht="13.8" x14ac:dyDescent="0.3">
      <c r="E24" s="26" t="s">
        <v>27</v>
      </c>
      <c r="F24" s="11"/>
      <c r="G24" s="11"/>
      <c r="H24" s="11"/>
    </row>
    <row r="25" spans="5:8" ht="13.8" x14ac:dyDescent="0.3">
      <c r="E25" s="26" t="s">
        <v>28</v>
      </c>
      <c r="F25" s="19"/>
      <c r="G25" s="19"/>
      <c r="H25" s="19"/>
    </row>
    <row r="26" spans="5:8" ht="13.8" x14ac:dyDescent="0.3">
      <c r="E26" s="26" t="s">
        <v>29</v>
      </c>
      <c r="F26" s="11"/>
      <c r="G26" s="11"/>
      <c r="H26" s="11"/>
    </row>
    <row r="27" spans="5:8" ht="13.8" x14ac:dyDescent="0.3">
      <c r="E27" s="26" t="s">
        <v>30</v>
      </c>
      <c r="F27" s="11"/>
      <c r="G27" s="11"/>
      <c r="H27" s="11"/>
    </row>
    <row r="28" spans="5:8" ht="13.8" x14ac:dyDescent="0.3">
      <c r="E28" s="26" t="s">
        <v>31</v>
      </c>
      <c r="F28" s="19"/>
      <c r="G28" s="19"/>
      <c r="H28" s="19"/>
    </row>
    <row r="29" spans="5:8" ht="13.8" x14ac:dyDescent="0.3">
      <c r="E29" s="26" t="s">
        <v>32</v>
      </c>
      <c r="F29" s="11"/>
      <c r="G29" s="11"/>
      <c r="H29" s="11"/>
    </row>
    <row r="30" spans="5:8" ht="13.8" x14ac:dyDescent="0.25">
      <c r="E30" s="28" t="s">
        <v>33</v>
      </c>
      <c r="F30" s="18">
        <f>+F5+F6+F7+F20</f>
        <v>84756000</v>
      </c>
      <c r="G30" s="18">
        <f>+G5+G6+G7+G20</f>
        <v>60997000</v>
      </c>
      <c r="H30" s="18">
        <f>+H5+H6+H7+H20</f>
        <v>60345000</v>
      </c>
    </row>
    <row r="31" spans="5:8" ht="13.8" x14ac:dyDescent="0.25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3.8" x14ac:dyDescent="0.25">
      <c r="E32" s="23" t="s">
        <v>35</v>
      </c>
      <c r="F32" s="3">
        <f>SUM(F33:F38)</f>
        <v>8991000</v>
      </c>
      <c r="G32" s="3">
        <f>SUM(G33:G38)</f>
        <v>1848000</v>
      </c>
      <c r="H32" s="3">
        <f>SUM(H33:H38)</f>
        <v>1848000</v>
      </c>
    </row>
    <row r="33" spans="5:8" ht="13.8" x14ac:dyDescent="0.3">
      <c r="E33" s="26" t="s">
        <v>18</v>
      </c>
      <c r="F33" s="11"/>
      <c r="G33" s="11"/>
      <c r="H33" s="11"/>
    </row>
    <row r="34" spans="5:8" ht="13.8" x14ac:dyDescent="0.3">
      <c r="E34" s="26" t="s">
        <v>36</v>
      </c>
      <c r="F34" s="11">
        <v>8991000</v>
      </c>
      <c r="G34" s="11">
        <v>1848000</v>
      </c>
      <c r="H34" s="11">
        <v>1848000</v>
      </c>
    </row>
    <row r="35" spans="5:8" ht="13.8" x14ac:dyDescent="0.3">
      <c r="E35" s="26" t="s">
        <v>37</v>
      </c>
      <c r="F35" s="11"/>
      <c r="G35" s="11"/>
      <c r="H35" s="11"/>
    </row>
    <row r="36" spans="5:8" ht="13.8" x14ac:dyDescent="0.3">
      <c r="E36" s="26" t="s">
        <v>38</v>
      </c>
      <c r="F36" s="11"/>
      <c r="G36" s="11"/>
      <c r="H36" s="11"/>
    </row>
    <row r="37" spans="5:8" ht="13.8" x14ac:dyDescent="0.3">
      <c r="E37" s="26" t="s">
        <v>19</v>
      </c>
      <c r="F37" s="11"/>
      <c r="G37" s="11"/>
      <c r="H37" s="11"/>
    </row>
    <row r="38" spans="5:8" ht="13.8" x14ac:dyDescent="0.3">
      <c r="E38" s="26" t="s">
        <v>39</v>
      </c>
      <c r="F38" s="11"/>
      <c r="G38" s="11"/>
      <c r="H38" s="11"/>
    </row>
    <row r="39" spans="5:8" ht="13.8" x14ac:dyDescent="0.25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.8" x14ac:dyDescent="0.3">
      <c r="E40" s="26" t="s">
        <v>25</v>
      </c>
      <c r="F40" s="19"/>
      <c r="G40" s="19"/>
      <c r="H40" s="19"/>
    </row>
    <row r="41" spans="5:8" ht="13.8" x14ac:dyDescent="0.25">
      <c r="E41" s="29" t="s">
        <v>40</v>
      </c>
      <c r="F41" s="30">
        <f>+F32+F39</f>
        <v>8991000</v>
      </c>
      <c r="G41" s="30">
        <f>+G32+G39</f>
        <v>1848000</v>
      </c>
      <c r="H41" s="30">
        <f>+H32+H39</f>
        <v>1848000</v>
      </c>
    </row>
    <row r="42" spans="5:8" ht="13.8" x14ac:dyDescent="0.25">
      <c r="E42" s="29" t="s">
        <v>41</v>
      </c>
      <c r="F42" s="30">
        <f>+F30+F41</f>
        <v>93747000</v>
      </c>
      <c r="G42" s="30">
        <f>+G30+G41</f>
        <v>62845000</v>
      </c>
      <c r="H42" s="30">
        <f>+H30+H41</f>
        <v>62193000</v>
      </c>
    </row>
    <row r="43" spans="5:8" x14ac:dyDescent="0.25">
      <c r="F43" s="21"/>
      <c r="G43" s="21"/>
      <c r="H43" s="21"/>
    </row>
    <row r="44" spans="5:8" x14ac:dyDescent="0.25">
      <c r="E44" s="2" t="s">
        <v>96</v>
      </c>
      <c r="F44" s="3"/>
      <c r="G44" s="3"/>
      <c r="H44" s="3"/>
    </row>
    <row r="45" spans="5:8" x14ac:dyDescent="0.25">
      <c r="E45" s="2" t="s">
        <v>97</v>
      </c>
      <c r="F45" s="4">
        <f>SUM(F47,F62,F68,F77)</f>
        <v>5450000</v>
      </c>
      <c r="G45" s="4">
        <f>SUM(G47,G62,G68,G77)</f>
        <v>2036000</v>
      </c>
      <c r="H45" s="4">
        <f>SUM(H47,H62,H68,H77)</f>
        <v>2127000</v>
      </c>
    </row>
    <row r="46" spans="5:8" x14ac:dyDescent="0.25">
      <c r="E46" s="5" t="s">
        <v>98</v>
      </c>
      <c r="F46" s="3"/>
      <c r="G46" s="3"/>
      <c r="H46" s="3"/>
    </row>
    <row r="47" spans="5:8" x14ac:dyDescent="0.25">
      <c r="E47" s="2" t="s">
        <v>100</v>
      </c>
      <c r="F47" s="3">
        <f>SUM(F48:F59)</f>
        <v>3500000</v>
      </c>
      <c r="G47" s="3">
        <f>SUM(G48:G59)</f>
        <v>0</v>
      </c>
      <c r="H47" s="3">
        <f>SUM(H48:H59)</f>
        <v>0</v>
      </c>
    </row>
    <row r="48" spans="5:8" x14ac:dyDescent="0.25">
      <c r="E48" s="6" t="s">
        <v>121</v>
      </c>
      <c r="F48" s="7"/>
      <c r="G48" s="8"/>
      <c r="H48" s="9"/>
    </row>
    <row r="49" spans="5:8" x14ac:dyDescent="0.25">
      <c r="E49" s="6" t="s">
        <v>101</v>
      </c>
      <c r="F49" s="10">
        <v>500000</v>
      </c>
      <c r="G49" s="11"/>
      <c r="H49" s="12"/>
    </row>
    <row r="50" spans="5:8" x14ac:dyDescent="0.25">
      <c r="E50" s="6" t="s">
        <v>102</v>
      </c>
      <c r="F50" s="10"/>
      <c r="G50" s="11"/>
      <c r="H50" s="12"/>
    </row>
    <row r="51" spans="5:8" x14ac:dyDescent="0.25">
      <c r="E51" s="31" t="s">
        <v>103</v>
      </c>
      <c r="F51" s="16"/>
      <c r="G51" s="16"/>
      <c r="H51" s="32"/>
    </row>
    <row r="52" spans="5:8" x14ac:dyDescent="0.25">
      <c r="E52" s="31" t="s">
        <v>104</v>
      </c>
      <c r="F52" s="11"/>
      <c r="G52" s="11"/>
      <c r="H52" s="12"/>
    </row>
    <row r="53" spans="5:8" x14ac:dyDescent="0.25">
      <c r="E53" s="31" t="s">
        <v>105</v>
      </c>
      <c r="F53" s="11"/>
      <c r="G53" s="11"/>
      <c r="H53" s="12"/>
    </row>
    <row r="54" spans="5:8" x14ac:dyDescent="0.25">
      <c r="E54" s="31" t="s">
        <v>106</v>
      </c>
      <c r="F54" s="11">
        <v>3000000</v>
      </c>
      <c r="G54" s="11"/>
      <c r="H54" s="12"/>
    </row>
    <row r="55" spans="5:8" x14ac:dyDescent="0.25">
      <c r="E55" s="31" t="s">
        <v>107</v>
      </c>
      <c r="F55" s="16"/>
      <c r="G55" s="16"/>
      <c r="H55" s="32"/>
    </row>
    <row r="56" spans="5:8" x14ac:dyDescent="0.25">
      <c r="E56" s="31" t="s">
        <v>108</v>
      </c>
      <c r="F56" s="3"/>
      <c r="G56" s="3"/>
      <c r="H56" s="33"/>
    </row>
    <row r="57" spans="5:8" x14ac:dyDescent="0.25">
      <c r="E57" s="31" t="s">
        <v>123</v>
      </c>
      <c r="F57" s="34"/>
      <c r="G57" s="3"/>
      <c r="H57" s="33"/>
    </row>
    <row r="58" spans="5:8" x14ac:dyDescent="0.25">
      <c r="E58" s="6" t="s">
        <v>122</v>
      </c>
      <c r="F58" s="34"/>
      <c r="G58" s="3"/>
      <c r="H58" s="33"/>
    </row>
    <row r="59" spans="5:8" x14ac:dyDescent="0.25">
      <c r="E59" s="6" t="s">
        <v>124</v>
      </c>
      <c r="F59" s="13"/>
      <c r="G59" s="14"/>
      <c r="H59" s="15"/>
    </row>
    <row r="60" spans="5:8" x14ac:dyDescent="0.25">
      <c r="E60" s="6"/>
      <c r="F60" s="11"/>
      <c r="G60" s="11"/>
      <c r="H60" s="8"/>
    </row>
    <row r="61" spans="5:8" x14ac:dyDescent="0.25">
      <c r="F61" s="11"/>
      <c r="G61" s="11"/>
      <c r="H61" s="11"/>
    </row>
    <row r="62" spans="5:8" x14ac:dyDescent="0.25">
      <c r="E62" s="2" t="s">
        <v>109</v>
      </c>
      <c r="F62" s="35">
        <f>SUM(F63:F66)</f>
        <v>0</v>
      </c>
      <c r="G62" s="35">
        <f t="shared" ref="G62:H62" si="0">SUM(G63:G66)</f>
        <v>0</v>
      </c>
      <c r="H62" s="35">
        <f t="shared" si="0"/>
        <v>0</v>
      </c>
    </row>
    <row r="63" spans="5:8" x14ac:dyDescent="0.25">
      <c r="E63" s="31" t="s">
        <v>110</v>
      </c>
      <c r="F63" s="16"/>
      <c r="G63" s="16"/>
      <c r="H63" s="32"/>
    </row>
    <row r="64" spans="5:8" x14ac:dyDescent="0.25">
      <c r="E64" s="31" t="s">
        <v>111</v>
      </c>
      <c r="F64" s="3"/>
      <c r="G64" s="3"/>
      <c r="H64" s="33"/>
    </row>
    <row r="65" spans="5:9" x14ac:dyDescent="0.25">
      <c r="E65" s="31" t="s">
        <v>125</v>
      </c>
      <c r="F65" s="11"/>
      <c r="G65" s="11"/>
      <c r="H65" s="12"/>
    </row>
    <row r="66" spans="5:9" x14ac:dyDescent="0.25">
      <c r="E66" s="31" t="s">
        <v>126</v>
      </c>
      <c r="F66" s="13"/>
      <c r="G66" s="14"/>
      <c r="H66" s="15"/>
    </row>
    <row r="67" spans="5:9" x14ac:dyDescent="0.25">
      <c r="E67" s="6"/>
      <c r="F67" s="11"/>
      <c r="G67" s="11"/>
      <c r="H67" s="11"/>
    </row>
    <row r="68" spans="5:9" x14ac:dyDescent="0.25">
      <c r="E68" s="2" t="s">
        <v>112</v>
      </c>
      <c r="F68" s="36">
        <f>SUM(F69:F74)</f>
        <v>1950000</v>
      </c>
      <c r="G68" s="36">
        <f>SUM(G69:G74)</f>
        <v>2036000</v>
      </c>
      <c r="H68" s="36">
        <f t="shared" ref="H68" si="1">SUM(H69:H74)</f>
        <v>2127000</v>
      </c>
    </row>
    <row r="69" spans="5:9" x14ac:dyDescent="0.25">
      <c r="E69" s="31" t="s">
        <v>114</v>
      </c>
      <c r="F69" s="11"/>
      <c r="G69" s="11"/>
      <c r="H69" s="12"/>
    </row>
    <row r="70" spans="5:9" x14ac:dyDescent="0.25">
      <c r="E70" s="31" t="s">
        <v>113</v>
      </c>
      <c r="F70" s="11"/>
      <c r="G70" s="11"/>
      <c r="H70" s="12"/>
    </row>
    <row r="71" spans="5:9" x14ac:dyDescent="0.25">
      <c r="E71" s="6" t="s">
        <v>115</v>
      </c>
      <c r="F71" s="10"/>
      <c r="G71" s="11"/>
      <c r="H71" s="12"/>
    </row>
    <row r="72" spans="5:9" x14ac:dyDescent="0.25">
      <c r="E72" s="6" t="s">
        <v>116</v>
      </c>
      <c r="F72" s="10"/>
      <c r="G72" s="11"/>
      <c r="H72" s="12"/>
    </row>
    <row r="73" spans="5:9" x14ac:dyDescent="0.25">
      <c r="E73" s="6" t="s">
        <v>117</v>
      </c>
      <c r="F73" s="10">
        <v>981000</v>
      </c>
      <c r="G73" s="11">
        <v>1024000</v>
      </c>
      <c r="H73" s="12">
        <v>1070000</v>
      </c>
    </row>
    <row r="74" spans="5:9" x14ac:dyDescent="0.25">
      <c r="E74" s="31" t="s">
        <v>118</v>
      </c>
      <c r="F74" s="37">
        <v>969000</v>
      </c>
      <c r="G74" s="38">
        <v>1012000</v>
      </c>
      <c r="H74" s="39">
        <v>1057000</v>
      </c>
      <c r="I74" s="41"/>
    </row>
    <row r="75" spans="5:9" x14ac:dyDescent="0.25">
      <c r="E75" s="6"/>
      <c r="F75" s="40"/>
      <c r="G75" s="40"/>
      <c r="H75" s="40"/>
    </row>
    <row r="76" spans="5:9" x14ac:dyDescent="0.25">
      <c r="F76" s="11"/>
      <c r="G76" s="11"/>
      <c r="H76" s="11"/>
    </row>
    <row r="77" spans="5:9" x14ac:dyDescent="0.25">
      <c r="E77" s="2" t="s">
        <v>119</v>
      </c>
      <c r="F77" s="35">
        <f>SUM(F78)</f>
        <v>0</v>
      </c>
      <c r="G77" s="35">
        <f t="shared" ref="G77:H77" si="2">SUM(G78)</f>
        <v>0</v>
      </c>
      <c r="H77" s="35">
        <f t="shared" si="2"/>
        <v>0</v>
      </c>
    </row>
    <row r="78" spans="5:9" x14ac:dyDescent="0.25">
      <c r="E78" s="31" t="s">
        <v>120</v>
      </c>
      <c r="F78" s="42"/>
      <c r="G78" s="43"/>
      <c r="H78" s="44"/>
    </row>
    <row r="79" spans="5:9" x14ac:dyDescent="0.25">
      <c r="E79" s="6"/>
      <c r="F79" s="8"/>
      <c r="G79" s="8"/>
      <c r="H79" s="8"/>
    </row>
    <row r="80" spans="5:9" x14ac:dyDescent="0.25">
      <c r="E80" s="6"/>
      <c r="F80" s="16"/>
      <c r="G80" s="16"/>
      <c r="H80" s="16"/>
    </row>
    <row r="81" spans="5:8" hidden="1" x14ac:dyDescent="0.25">
      <c r="E81" s="6"/>
      <c r="F81" s="3">
        <f>SUM(F82:F85)</f>
        <v>0</v>
      </c>
      <c r="G81" s="3">
        <f>SUM(G82:G85)</f>
        <v>0</v>
      </c>
      <c r="H81" s="3">
        <f>SUM(H82:H85)</f>
        <v>0</v>
      </c>
    </row>
    <row r="82" spans="5:8" hidden="1" x14ac:dyDescent="0.25">
      <c r="E82" s="6"/>
      <c r="F82" s="7"/>
      <c r="G82" s="8"/>
      <c r="H82" s="9"/>
    </row>
    <row r="83" spans="5:8" hidden="1" x14ac:dyDescent="0.25">
      <c r="E83" s="6"/>
      <c r="F83" s="10"/>
      <c r="G83" s="11"/>
      <c r="H83" s="12"/>
    </row>
    <row r="84" spans="5:8" hidden="1" x14ac:dyDescent="0.25">
      <c r="E84" s="6"/>
      <c r="F84" s="10"/>
      <c r="G84" s="11"/>
      <c r="H84" s="12"/>
    </row>
    <row r="85" spans="5:8" hidden="1" x14ac:dyDescent="0.25">
      <c r="E85" s="6"/>
      <c r="F85" s="13"/>
      <c r="G85" s="14"/>
      <c r="H85" s="15"/>
    </row>
    <row r="86" spans="5:8" hidden="1" x14ac:dyDescent="0.25">
      <c r="F86" s="16"/>
      <c r="G86" s="16"/>
      <c r="H86" s="16"/>
    </row>
    <row r="87" spans="5:8" hidden="1" x14ac:dyDescent="0.25">
      <c r="E87" s="2"/>
      <c r="F87" s="3">
        <f>SUM(F88:F91)</f>
        <v>0</v>
      </c>
      <c r="G87" s="3">
        <f>SUM(G88:G91)</f>
        <v>0</v>
      </c>
      <c r="H87" s="3">
        <f>SUM(H88:H91)</f>
        <v>0</v>
      </c>
    </row>
    <row r="88" spans="5:8" hidden="1" x14ac:dyDescent="0.25">
      <c r="E88" s="6"/>
      <c r="F88" s="7"/>
      <c r="G88" s="8"/>
      <c r="H88" s="9"/>
    </row>
    <row r="89" spans="5:8" hidden="1" x14ac:dyDescent="0.25">
      <c r="E89" s="6"/>
      <c r="F89" s="10"/>
      <c r="G89" s="11"/>
      <c r="H89" s="12"/>
    </row>
    <row r="90" spans="5:8" hidden="1" x14ac:dyDescent="0.25">
      <c r="E90" s="6"/>
      <c r="F90" s="10"/>
      <c r="G90" s="11"/>
      <c r="H90" s="12"/>
    </row>
    <row r="91" spans="5:8" hidden="1" x14ac:dyDescent="0.25">
      <c r="E91" s="6"/>
      <c r="F91" s="13"/>
      <c r="G91" s="14"/>
      <c r="H91" s="15"/>
    </row>
    <row r="92" spans="5:8" hidden="1" x14ac:dyDescent="0.25">
      <c r="F92" s="16"/>
      <c r="G92" s="16"/>
      <c r="H92" s="16"/>
    </row>
    <row r="93" spans="5:8" hidden="1" x14ac:dyDescent="0.25">
      <c r="E93" s="2"/>
      <c r="F93" s="3">
        <f>SUM(F94:F97)</f>
        <v>0</v>
      </c>
      <c r="G93" s="3">
        <f>SUM(G94:G97)</f>
        <v>0</v>
      </c>
      <c r="H93" s="3">
        <f>SUM(H94:H97)</f>
        <v>0</v>
      </c>
    </row>
    <row r="94" spans="5:8" hidden="1" x14ac:dyDescent="0.25">
      <c r="E94" s="6"/>
      <c r="F94" s="7"/>
      <c r="G94" s="8"/>
      <c r="H94" s="9"/>
    </row>
    <row r="95" spans="5:8" hidden="1" x14ac:dyDescent="0.25">
      <c r="E95" s="6"/>
      <c r="F95" s="10"/>
      <c r="G95" s="11"/>
      <c r="H95" s="12"/>
    </row>
    <row r="96" spans="5:8" hidden="1" x14ac:dyDescent="0.25">
      <c r="E96" s="6"/>
      <c r="F96" s="10"/>
      <c r="G96" s="11"/>
      <c r="H96" s="12"/>
    </row>
    <row r="97" spans="5:8" hidden="1" x14ac:dyDescent="0.25">
      <c r="E97" s="6"/>
      <c r="F97" s="13"/>
      <c r="G97" s="14"/>
      <c r="H97" s="15"/>
    </row>
    <row r="98" spans="5:8" hidden="1" x14ac:dyDescent="0.25">
      <c r="F98" s="16"/>
      <c r="G98" s="16"/>
      <c r="H98" s="16"/>
    </row>
    <row r="99" spans="5:8" hidden="1" x14ac:dyDescent="0.25">
      <c r="E99" s="2"/>
      <c r="F99" s="3">
        <f>SUM(F100:F103)</f>
        <v>0</v>
      </c>
      <c r="G99" s="3">
        <f>SUM(G100:G103)</f>
        <v>0</v>
      </c>
      <c r="H99" s="3">
        <f>SUM(H100:H103)</f>
        <v>0</v>
      </c>
    </row>
    <row r="100" spans="5:8" hidden="1" x14ac:dyDescent="0.25">
      <c r="E100" s="6"/>
      <c r="F100" s="7"/>
      <c r="G100" s="8"/>
      <c r="H100" s="9"/>
    </row>
    <row r="101" spans="5:8" hidden="1" x14ac:dyDescent="0.25">
      <c r="E101" s="6"/>
      <c r="F101" s="10"/>
      <c r="G101" s="11"/>
      <c r="H101" s="12"/>
    </row>
    <row r="102" spans="5:8" hidden="1" x14ac:dyDescent="0.25">
      <c r="E102" s="6"/>
      <c r="F102" s="10"/>
      <c r="G102" s="11"/>
      <c r="H102" s="12"/>
    </row>
    <row r="103" spans="5:8" hidden="1" x14ac:dyDescent="0.25">
      <c r="E103" s="6"/>
      <c r="F103" s="13"/>
      <c r="G103" s="14"/>
      <c r="H103" s="15"/>
    </row>
    <row r="104" spans="5:8" hidden="1" x14ac:dyDescent="0.25">
      <c r="F104" s="16"/>
      <c r="G104" s="16"/>
      <c r="H104" s="16"/>
    </row>
    <row r="105" spans="5:8" hidden="1" x14ac:dyDescent="0.25">
      <c r="E105" s="2"/>
      <c r="F105" s="3">
        <f>SUM(F106:F109)</f>
        <v>0</v>
      </c>
      <c r="G105" s="3">
        <f>SUM(G106:G109)</f>
        <v>0</v>
      </c>
      <c r="H105" s="3">
        <f>SUM(H106:H109)</f>
        <v>0</v>
      </c>
    </row>
    <row r="106" spans="5:8" hidden="1" x14ac:dyDescent="0.25">
      <c r="E106" s="6"/>
      <c r="F106" s="7"/>
      <c r="G106" s="8"/>
      <c r="H106" s="9"/>
    </row>
    <row r="107" spans="5:8" hidden="1" x14ac:dyDescent="0.25">
      <c r="E107" s="6"/>
      <c r="F107" s="10"/>
      <c r="G107" s="11"/>
      <c r="H107" s="12"/>
    </row>
    <row r="108" spans="5:8" hidden="1" x14ac:dyDescent="0.25">
      <c r="E108" s="6"/>
      <c r="F108" s="10"/>
      <c r="G108" s="11"/>
      <c r="H108" s="12"/>
    </row>
    <row r="109" spans="5:8" hidden="1" x14ac:dyDescent="0.25">
      <c r="E109" s="6"/>
      <c r="F109" s="13"/>
      <c r="G109" s="14"/>
      <c r="H109" s="15"/>
    </row>
    <row r="110" spans="5:8" hidden="1" x14ac:dyDescent="0.25">
      <c r="F110" s="16"/>
      <c r="G110" s="16"/>
      <c r="H110" s="16"/>
    </row>
    <row r="111" spans="5:8" hidden="1" x14ac:dyDescent="0.25">
      <c r="E111" s="2"/>
      <c r="F111" s="3">
        <f>SUM(F112:F115)</f>
        <v>0</v>
      </c>
      <c r="G111" s="3">
        <f>SUM(G112:G115)</f>
        <v>0</v>
      </c>
      <c r="H111" s="3">
        <f>SUM(H112:H115)</f>
        <v>0</v>
      </c>
    </row>
    <row r="112" spans="5:8" hidden="1" x14ac:dyDescent="0.25">
      <c r="E112" s="6"/>
      <c r="F112" s="7"/>
      <c r="G112" s="8"/>
      <c r="H112" s="9"/>
    </row>
    <row r="113" spans="5:8" hidden="1" x14ac:dyDescent="0.25">
      <c r="E113" s="6"/>
      <c r="F113" s="10"/>
      <c r="G113" s="11"/>
      <c r="H113" s="12"/>
    </row>
    <row r="114" spans="5:8" hidden="1" x14ac:dyDescent="0.25">
      <c r="E114" s="6"/>
      <c r="F114" s="10"/>
      <c r="G114" s="11"/>
      <c r="H114" s="12"/>
    </row>
    <row r="115" spans="5:8" hidden="1" x14ac:dyDescent="0.25">
      <c r="E115" s="6"/>
      <c r="F115" s="13"/>
      <c r="G115" s="14"/>
      <c r="H115" s="15"/>
    </row>
    <row r="116" spans="5:8" x14ac:dyDescent="0.25">
      <c r="E116" s="17" t="s">
        <v>99</v>
      </c>
      <c r="F116" s="18">
        <f>SUM(F45)</f>
        <v>5450000</v>
      </c>
      <c r="G116" s="18">
        <f>SUM(G45)</f>
        <v>2036000</v>
      </c>
      <c r="H116" s="18">
        <f>SUM(H45)</f>
        <v>2127000</v>
      </c>
    </row>
    <row r="117" spans="5:8" x14ac:dyDescent="0.25">
      <c r="F117" s="21"/>
      <c r="G117" s="21"/>
      <c r="H117" s="21"/>
    </row>
    <row r="118" spans="5:8" x14ac:dyDescent="0.25">
      <c r="F118" s="21"/>
      <c r="G118" s="21"/>
      <c r="H118" s="21"/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5" max="7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E1:I248"/>
  <sheetViews>
    <sheetView showGridLines="0" topLeftCell="A51" workbookViewId="0">
      <selection activeCell="M49" sqref="M49"/>
    </sheetView>
  </sheetViews>
  <sheetFormatPr defaultRowHeight="13.2" x14ac:dyDescent="0.25"/>
  <cols>
    <col min="1" max="4" width="1.77734375" customWidth="1"/>
    <col min="5" max="5" width="71" bestFit="1" customWidth="1"/>
    <col min="6" max="8" width="14.21875" bestFit="1" customWidth="1"/>
  </cols>
  <sheetData>
    <row r="1" spans="5:8" ht="14.55" customHeight="1" x14ac:dyDescent="0.3">
      <c r="E1" s="49" t="s">
        <v>0</v>
      </c>
      <c r="F1" s="49"/>
      <c r="G1" s="49"/>
      <c r="H1" s="49"/>
    </row>
    <row r="2" spans="5:8" x14ac:dyDescent="0.25">
      <c r="E2" s="50" t="s">
        <v>1</v>
      </c>
      <c r="F2" s="50"/>
      <c r="G2" s="50"/>
      <c r="H2" s="50"/>
    </row>
    <row r="3" spans="5:8" ht="26.4" x14ac:dyDescent="0.25">
      <c r="E3" s="22" t="s">
        <v>73</v>
      </c>
      <c r="F3" s="1" t="s">
        <v>3</v>
      </c>
      <c r="G3" s="1" t="s">
        <v>4</v>
      </c>
      <c r="H3" s="1" t="s">
        <v>5</v>
      </c>
    </row>
    <row r="4" spans="5:8" ht="13.8" x14ac:dyDescent="0.25">
      <c r="E4" s="23" t="s">
        <v>6</v>
      </c>
      <c r="F4" s="24" t="s">
        <v>7</v>
      </c>
      <c r="G4" s="24" t="s">
        <v>7</v>
      </c>
      <c r="H4" s="24" t="s">
        <v>7</v>
      </c>
    </row>
    <row r="5" spans="5:8" ht="13.8" x14ac:dyDescent="0.3">
      <c r="E5" s="25" t="s">
        <v>8</v>
      </c>
      <c r="F5" s="3">
        <v>114793000</v>
      </c>
      <c r="G5" s="3">
        <v>121202000</v>
      </c>
      <c r="H5" s="3">
        <v>115915000</v>
      </c>
    </row>
    <row r="6" spans="5:8" ht="13.8" x14ac:dyDescent="0.3">
      <c r="E6" s="25" t="s">
        <v>9</v>
      </c>
      <c r="F6" s="3"/>
      <c r="G6" s="3"/>
      <c r="H6" s="3"/>
    </row>
    <row r="7" spans="5:8" ht="13.8" x14ac:dyDescent="0.25">
      <c r="E7" s="23" t="s">
        <v>10</v>
      </c>
      <c r="F7" s="4">
        <f>SUM(F8:F19)</f>
        <v>27617000</v>
      </c>
      <c r="G7" s="4">
        <f>SUM(G8:G19)</f>
        <v>30254000</v>
      </c>
      <c r="H7" s="4">
        <f>SUM(H8:H19)</f>
        <v>31457000</v>
      </c>
    </row>
    <row r="8" spans="5:8" ht="13.8" x14ac:dyDescent="0.3">
      <c r="E8" s="26" t="s">
        <v>11</v>
      </c>
      <c r="F8" s="11">
        <v>25271000</v>
      </c>
      <c r="G8" s="11">
        <v>26254000</v>
      </c>
      <c r="H8" s="11">
        <v>27278000</v>
      </c>
    </row>
    <row r="9" spans="5:8" ht="13.8" x14ac:dyDescent="0.3">
      <c r="E9" s="26" t="s">
        <v>12</v>
      </c>
      <c r="F9" s="11"/>
      <c r="G9" s="11"/>
      <c r="H9" s="11"/>
    </row>
    <row r="10" spans="5:8" ht="13.8" x14ac:dyDescent="0.3">
      <c r="E10" s="26" t="s">
        <v>13</v>
      </c>
      <c r="F10" s="19"/>
      <c r="G10" s="19"/>
      <c r="H10" s="19"/>
    </row>
    <row r="11" spans="5:8" ht="13.8" x14ac:dyDescent="0.3">
      <c r="E11" s="26" t="s">
        <v>14</v>
      </c>
      <c r="F11" s="11">
        <v>2346000</v>
      </c>
      <c r="G11" s="11">
        <v>4000000</v>
      </c>
      <c r="H11" s="11">
        <v>4179000</v>
      </c>
    </row>
    <row r="12" spans="5:8" ht="13.8" x14ac:dyDescent="0.3">
      <c r="E12" s="26" t="s">
        <v>15</v>
      </c>
      <c r="F12" s="19"/>
      <c r="G12" s="19"/>
      <c r="H12" s="19"/>
    </row>
    <row r="13" spans="5:8" ht="13.8" x14ac:dyDescent="0.3">
      <c r="E13" s="26" t="s">
        <v>16</v>
      </c>
      <c r="F13" s="19"/>
      <c r="G13" s="19"/>
      <c r="H13" s="19"/>
    </row>
    <row r="14" spans="5:8" ht="13.8" x14ac:dyDescent="0.3">
      <c r="E14" s="26" t="s">
        <v>17</v>
      </c>
      <c r="F14" s="19"/>
      <c r="G14" s="19"/>
      <c r="H14" s="19"/>
    </row>
    <row r="15" spans="5:8" ht="13.8" x14ac:dyDescent="0.3">
      <c r="E15" s="26" t="s">
        <v>18</v>
      </c>
      <c r="F15" s="11"/>
      <c r="G15" s="11"/>
      <c r="H15" s="11"/>
    </row>
    <row r="16" spans="5:8" ht="13.8" x14ac:dyDescent="0.3">
      <c r="E16" s="26" t="s">
        <v>19</v>
      </c>
      <c r="F16" s="11"/>
      <c r="G16" s="11"/>
      <c r="H16" s="11"/>
    </row>
    <row r="17" spans="5:8" ht="13.8" x14ac:dyDescent="0.3">
      <c r="E17" s="26" t="s">
        <v>20</v>
      </c>
      <c r="F17" s="19"/>
      <c r="G17" s="19"/>
      <c r="H17" s="19"/>
    </row>
    <row r="18" spans="5:8" ht="13.8" x14ac:dyDescent="0.3">
      <c r="E18" s="26" t="s">
        <v>21</v>
      </c>
      <c r="F18" s="11"/>
      <c r="G18" s="11"/>
      <c r="H18" s="11"/>
    </row>
    <row r="19" spans="5:8" ht="13.8" x14ac:dyDescent="0.3">
      <c r="E19" s="26" t="s">
        <v>22</v>
      </c>
      <c r="F19" s="11"/>
      <c r="G19" s="11"/>
      <c r="H19" s="11"/>
    </row>
    <row r="20" spans="5:8" ht="13.8" x14ac:dyDescent="0.25">
      <c r="E20" s="23" t="s">
        <v>23</v>
      </c>
      <c r="F20" s="3">
        <f>SUM(F21:F29)</f>
        <v>2900000</v>
      </c>
      <c r="G20" s="3">
        <f>SUM(G21:G29)</f>
        <v>1950000</v>
      </c>
      <c r="H20" s="3">
        <f>SUM(H21:H29)</f>
        <v>2050000</v>
      </c>
    </row>
    <row r="21" spans="5:8" ht="13.8" x14ac:dyDescent="0.3">
      <c r="E21" s="26" t="s">
        <v>24</v>
      </c>
      <c r="F21" s="19">
        <v>1950000</v>
      </c>
      <c r="G21" s="19">
        <v>1950000</v>
      </c>
      <c r="H21" s="19">
        <v>2050000</v>
      </c>
    </row>
    <row r="22" spans="5:8" ht="13.8" x14ac:dyDescent="0.3">
      <c r="E22" s="26" t="s">
        <v>25</v>
      </c>
      <c r="F22" s="27"/>
      <c r="G22" s="27"/>
      <c r="H22" s="27"/>
    </row>
    <row r="23" spans="5:8" ht="13.8" x14ac:dyDescent="0.3">
      <c r="E23" s="26" t="s">
        <v>26</v>
      </c>
      <c r="F23" s="11">
        <v>950000</v>
      </c>
      <c r="G23" s="11"/>
      <c r="H23" s="11"/>
    </row>
    <row r="24" spans="5:8" ht="13.8" x14ac:dyDescent="0.3">
      <c r="E24" s="26" t="s">
        <v>27</v>
      </c>
      <c r="F24" s="11"/>
      <c r="G24" s="11"/>
      <c r="H24" s="11"/>
    </row>
    <row r="25" spans="5:8" ht="13.8" x14ac:dyDescent="0.3">
      <c r="E25" s="26" t="s">
        <v>28</v>
      </c>
      <c r="F25" s="19"/>
      <c r="G25" s="19"/>
      <c r="H25" s="19"/>
    </row>
    <row r="26" spans="5:8" ht="13.8" x14ac:dyDescent="0.3">
      <c r="E26" s="26" t="s">
        <v>29</v>
      </c>
      <c r="F26" s="11"/>
      <c r="G26" s="11"/>
      <c r="H26" s="11"/>
    </row>
    <row r="27" spans="5:8" ht="13.8" x14ac:dyDescent="0.3">
      <c r="E27" s="26" t="s">
        <v>30</v>
      </c>
      <c r="F27" s="11"/>
      <c r="G27" s="11"/>
      <c r="H27" s="11"/>
    </row>
    <row r="28" spans="5:8" ht="13.8" x14ac:dyDescent="0.3">
      <c r="E28" s="26" t="s">
        <v>31</v>
      </c>
      <c r="F28" s="19"/>
      <c r="G28" s="19"/>
      <c r="H28" s="19"/>
    </row>
    <row r="29" spans="5:8" ht="13.8" x14ac:dyDescent="0.3">
      <c r="E29" s="26" t="s">
        <v>32</v>
      </c>
      <c r="F29" s="11"/>
      <c r="G29" s="11"/>
      <c r="H29" s="11"/>
    </row>
    <row r="30" spans="5:8" ht="13.8" x14ac:dyDescent="0.25">
      <c r="E30" s="28" t="s">
        <v>33</v>
      </c>
      <c r="F30" s="18">
        <f>+F5+F6+F7+F20</f>
        <v>145310000</v>
      </c>
      <c r="G30" s="18">
        <f>+G5+G6+G7+G20</f>
        <v>153406000</v>
      </c>
      <c r="H30" s="18">
        <f>+H5+H6+H7+H20</f>
        <v>149422000</v>
      </c>
    </row>
    <row r="31" spans="5:8" ht="13.8" x14ac:dyDescent="0.25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3.8" x14ac:dyDescent="0.25">
      <c r="E32" s="23" t="s">
        <v>35</v>
      </c>
      <c r="F32" s="3">
        <f>SUM(F33:F38)</f>
        <v>5242000</v>
      </c>
      <c r="G32" s="3">
        <f>SUM(G33:G38)</f>
        <v>2352000</v>
      </c>
      <c r="H32" s="3">
        <f>SUM(H33:H38)</f>
        <v>2352000</v>
      </c>
    </row>
    <row r="33" spans="5:8" ht="13.8" x14ac:dyDescent="0.3">
      <c r="E33" s="26" t="s">
        <v>18</v>
      </c>
      <c r="F33" s="11"/>
      <c r="G33" s="11"/>
      <c r="H33" s="11"/>
    </row>
    <row r="34" spans="5:8" ht="13.8" x14ac:dyDescent="0.3">
      <c r="E34" s="26" t="s">
        <v>36</v>
      </c>
      <c r="F34" s="11">
        <v>5242000</v>
      </c>
      <c r="G34" s="11">
        <v>2352000</v>
      </c>
      <c r="H34" s="11">
        <v>2352000</v>
      </c>
    </row>
    <row r="35" spans="5:8" ht="13.8" x14ac:dyDescent="0.3">
      <c r="E35" s="26" t="s">
        <v>37</v>
      </c>
      <c r="F35" s="11"/>
      <c r="G35" s="11"/>
      <c r="H35" s="11"/>
    </row>
    <row r="36" spans="5:8" ht="13.8" x14ac:dyDescent="0.3">
      <c r="E36" s="26" t="s">
        <v>38</v>
      </c>
      <c r="F36" s="11"/>
      <c r="G36" s="11"/>
      <c r="H36" s="11"/>
    </row>
    <row r="37" spans="5:8" ht="13.8" x14ac:dyDescent="0.3">
      <c r="E37" s="26" t="s">
        <v>19</v>
      </c>
      <c r="F37" s="11"/>
      <c r="G37" s="11"/>
      <c r="H37" s="11"/>
    </row>
    <row r="38" spans="5:8" ht="13.8" x14ac:dyDescent="0.3">
      <c r="E38" s="26" t="s">
        <v>39</v>
      </c>
      <c r="F38" s="11"/>
      <c r="G38" s="11"/>
      <c r="H38" s="11"/>
    </row>
    <row r="39" spans="5:8" ht="13.8" x14ac:dyDescent="0.25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.8" x14ac:dyDescent="0.3">
      <c r="E40" s="26" t="s">
        <v>25</v>
      </c>
      <c r="F40" s="19"/>
      <c r="G40" s="19"/>
      <c r="H40" s="19"/>
    </row>
    <row r="41" spans="5:8" ht="13.8" x14ac:dyDescent="0.25">
      <c r="E41" s="29" t="s">
        <v>40</v>
      </c>
      <c r="F41" s="30">
        <f>+F32+F39</f>
        <v>5242000</v>
      </c>
      <c r="G41" s="30">
        <f>+G32+G39</f>
        <v>2352000</v>
      </c>
      <c r="H41" s="30">
        <f>+H32+H39</f>
        <v>2352000</v>
      </c>
    </row>
    <row r="42" spans="5:8" ht="13.8" x14ac:dyDescent="0.25">
      <c r="E42" s="29" t="s">
        <v>41</v>
      </c>
      <c r="F42" s="30">
        <f>+F30+F41</f>
        <v>150552000</v>
      </c>
      <c r="G42" s="30">
        <f>+G30+G41</f>
        <v>155758000</v>
      </c>
      <c r="H42" s="30">
        <f>+H30+H41</f>
        <v>151774000</v>
      </c>
    </row>
    <row r="43" spans="5:8" x14ac:dyDescent="0.25">
      <c r="F43" s="21"/>
      <c r="G43" s="21"/>
      <c r="H43" s="21"/>
    </row>
    <row r="44" spans="5:8" x14ac:dyDescent="0.25">
      <c r="E44" s="2" t="s">
        <v>96</v>
      </c>
      <c r="F44" s="3"/>
      <c r="G44" s="3"/>
      <c r="H44" s="3"/>
    </row>
    <row r="45" spans="5:8" x14ac:dyDescent="0.25">
      <c r="E45" s="2" t="s">
        <v>97</v>
      </c>
      <c r="F45" s="4">
        <f>SUM(F47,F62,F68,F77)</f>
        <v>2353000</v>
      </c>
      <c r="G45" s="4">
        <f>SUM(G47,G62,G68,G77)</f>
        <v>3206000</v>
      </c>
      <c r="H45" s="4">
        <f>SUM(H47,H62,H68,H77)</f>
        <v>2566000</v>
      </c>
    </row>
    <row r="46" spans="5:8" x14ac:dyDescent="0.25">
      <c r="E46" s="5" t="s">
        <v>98</v>
      </c>
      <c r="F46" s="3"/>
      <c r="G46" s="3"/>
      <c r="H46" s="3"/>
    </row>
    <row r="47" spans="5:8" x14ac:dyDescent="0.25">
      <c r="E47" s="2" t="s">
        <v>100</v>
      </c>
      <c r="F47" s="3">
        <f>SUM(F48:F59)</f>
        <v>0</v>
      </c>
      <c r="G47" s="3">
        <f>SUM(G48:G59)</f>
        <v>0</v>
      </c>
      <c r="H47" s="3">
        <f>SUM(H48:H59)</f>
        <v>0</v>
      </c>
    </row>
    <row r="48" spans="5:8" x14ac:dyDescent="0.25">
      <c r="E48" s="6" t="s">
        <v>121</v>
      </c>
      <c r="F48" s="7"/>
      <c r="G48" s="8"/>
      <c r="H48" s="9"/>
    </row>
    <row r="49" spans="5:8" x14ac:dyDescent="0.25">
      <c r="E49" s="6" t="s">
        <v>101</v>
      </c>
      <c r="F49" s="10"/>
      <c r="G49" s="11"/>
      <c r="H49" s="12"/>
    </row>
    <row r="50" spans="5:8" x14ac:dyDescent="0.25">
      <c r="E50" s="6" t="s">
        <v>102</v>
      </c>
      <c r="F50" s="10"/>
      <c r="G50" s="11"/>
      <c r="H50" s="12"/>
    </row>
    <row r="51" spans="5:8" x14ac:dyDescent="0.25">
      <c r="E51" s="31" t="s">
        <v>103</v>
      </c>
      <c r="F51" s="16"/>
      <c r="G51" s="16"/>
      <c r="H51" s="32"/>
    </row>
    <row r="52" spans="5:8" x14ac:dyDescent="0.25">
      <c r="E52" s="31" t="s">
        <v>104</v>
      </c>
      <c r="F52" s="11"/>
      <c r="G52" s="11"/>
      <c r="H52" s="12"/>
    </row>
    <row r="53" spans="5:8" x14ac:dyDescent="0.25">
      <c r="E53" s="31" t="s">
        <v>105</v>
      </c>
      <c r="F53" s="11"/>
      <c r="G53" s="11"/>
      <c r="H53" s="12"/>
    </row>
    <row r="54" spans="5:8" x14ac:dyDescent="0.25">
      <c r="E54" s="31" t="s">
        <v>106</v>
      </c>
      <c r="F54" s="11"/>
      <c r="G54" s="11"/>
      <c r="H54" s="12"/>
    </row>
    <row r="55" spans="5:8" x14ac:dyDescent="0.25">
      <c r="E55" s="31" t="s">
        <v>107</v>
      </c>
      <c r="F55" s="16"/>
      <c r="G55" s="16"/>
      <c r="H55" s="32"/>
    </row>
    <row r="56" spans="5:8" x14ac:dyDescent="0.25">
      <c r="E56" s="31" t="s">
        <v>108</v>
      </c>
      <c r="F56" s="3"/>
      <c r="G56" s="3"/>
      <c r="H56" s="33"/>
    </row>
    <row r="57" spans="5:8" x14ac:dyDescent="0.25">
      <c r="E57" s="31" t="s">
        <v>123</v>
      </c>
      <c r="F57" s="34"/>
      <c r="G57" s="3"/>
      <c r="H57" s="33"/>
    </row>
    <row r="58" spans="5:8" x14ac:dyDescent="0.25">
      <c r="E58" s="6" t="s">
        <v>122</v>
      </c>
      <c r="F58" s="34"/>
      <c r="G58" s="3"/>
      <c r="H58" s="33"/>
    </row>
    <row r="59" spans="5:8" x14ac:dyDescent="0.25">
      <c r="E59" s="6" t="s">
        <v>124</v>
      </c>
      <c r="F59" s="13"/>
      <c r="G59" s="14"/>
      <c r="H59" s="15"/>
    </row>
    <row r="60" spans="5:8" x14ac:dyDescent="0.25">
      <c r="E60" s="6"/>
      <c r="F60" s="11"/>
      <c r="G60" s="11"/>
      <c r="H60" s="8"/>
    </row>
    <row r="61" spans="5:8" x14ac:dyDescent="0.25">
      <c r="F61" s="11"/>
      <c r="G61" s="11"/>
      <c r="H61" s="11"/>
    </row>
    <row r="62" spans="5:8" x14ac:dyDescent="0.25">
      <c r="E62" s="2" t="s">
        <v>109</v>
      </c>
      <c r="F62" s="35">
        <f>SUM(F63:F66)</f>
        <v>0</v>
      </c>
      <c r="G62" s="35">
        <f t="shared" ref="G62:H62" si="0">SUM(G63:G66)</f>
        <v>0</v>
      </c>
      <c r="H62" s="35">
        <f t="shared" si="0"/>
        <v>0</v>
      </c>
    </row>
    <row r="63" spans="5:8" x14ac:dyDescent="0.25">
      <c r="E63" s="31" t="s">
        <v>110</v>
      </c>
      <c r="F63" s="16"/>
      <c r="G63" s="16"/>
      <c r="H63" s="32"/>
    </row>
    <row r="64" spans="5:8" x14ac:dyDescent="0.25">
      <c r="E64" s="31" t="s">
        <v>111</v>
      </c>
      <c r="F64" s="3"/>
      <c r="G64" s="3"/>
      <c r="H64" s="33"/>
    </row>
    <row r="65" spans="5:9" x14ac:dyDescent="0.25">
      <c r="E65" s="31" t="s">
        <v>125</v>
      </c>
      <c r="F65" s="11"/>
      <c r="G65" s="11"/>
      <c r="H65" s="12"/>
    </row>
    <row r="66" spans="5:9" x14ac:dyDescent="0.25">
      <c r="E66" s="31" t="s">
        <v>126</v>
      </c>
      <c r="F66" s="13"/>
      <c r="G66" s="14"/>
      <c r="H66" s="15"/>
    </row>
    <row r="67" spans="5:9" x14ac:dyDescent="0.25">
      <c r="E67" s="6"/>
      <c r="F67" s="11"/>
      <c r="G67" s="11"/>
      <c r="H67" s="11"/>
    </row>
    <row r="68" spans="5:9" x14ac:dyDescent="0.25">
      <c r="E68" s="2" t="s">
        <v>112</v>
      </c>
      <c r="F68" s="36">
        <f>SUM(F69:F74)</f>
        <v>2353000</v>
      </c>
      <c r="G68" s="36">
        <f>SUM(G69:G74)</f>
        <v>3206000</v>
      </c>
      <c r="H68" s="36">
        <f t="shared" ref="H68" si="1">SUM(H69:H74)</f>
        <v>2566000</v>
      </c>
    </row>
    <row r="69" spans="5:9" x14ac:dyDescent="0.25">
      <c r="E69" s="31" t="s">
        <v>114</v>
      </c>
      <c r="F69" s="11"/>
      <c r="G69" s="11"/>
      <c r="H69" s="12"/>
    </row>
    <row r="70" spans="5:9" x14ac:dyDescent="0.25">
      <c r="E70" s="31" t="s">
        <v>113</v>
      </c>
      <c r="F70" s="11"/>
      <c r="G70" s="11"/>
      <c r="H70" s="12"/>
    </row>
    <row r="71" spans="5:9" x14ac:dyDescent="0.25">
      <c r="E71" s="6" t="s">
        <v>115</v>
      </c>
      <c r="F71" s="10"/>
      <c r="G71" s="11"/>
      <c r="H71" s="12"/>
    </row>
    <row r="72" spans="5:9" x14ac:dyDescent="0.25">
      <c r="E72" s="6" t="s">
        <v>116</v>
      </c>
      <c r="F72" s="10"/>
      <c r="G72" s="11"/>
      <c r="H72" s="12"/>
    </row>
    <row r="73" spans="5:9" x14ac:dyDescent="0.25">
      <c r="E73" s="6" t="s">
        <v>117</v>
      </c>
      <c r="F73" s="10">
        <v>981000</v>
      </c>
      <c r="G73" s="11">
        <v>1024000</v>
      </c>
      <c r="H73" s="12">
        <v>1070000</v>
      </c>
    </row>
    <row r="74" spans="5:9" x14ac:dyDescent="0.25">
      <c r="E74" s="31" t="s">
        <v>118</v>
      </c>
      <c r="F74" s="37">
        <v>1372000</v>
      </c>
      <c r="G74" s="38">
        <v>2182000</v>
      </c>
      <c r="H74" s="39">
        <v>1496000</v>
      </c>
      <c r="I74" s="41"/>
    </row>
    <row r="75" spans="5:9" x14ac:dyDescent="0.25">
      <c r="E75" s="6"/>
      <c r="F75" s="40"/>
      <c r="G75" s="40"/>
      <c r="H75" s="40"/>
    </row>
    <row r="76" spans="5:9" x14ac:dyDescent="0.25">
      <c r="F76" s="11"/>
      <c r="G76" s="11"/>
      <c r="H76" s="11"/>
    </row>
    <row r="77" spans="5:9" x14ac:dyDescent="0.25">
      <c r="E77" s="2" t="s">
        <v>119</v>
      </c>
      <c r="F77" s="35">
        <f>SUM(F78)</f>
        <v>0</v>
      </c>
      <c r="G77" s="35">
        <f t="shared" ref="G77:H77" si="2">SUM(G78)</f>
        <v>0</v>
      </c>
      <c r="H77" s="35">
        <f t="shared" si="2"/>
        <v>0</v>
      </c>
    </row>
    <row r="78" spans="5:9" x14ac:dyDescent="0.25">
      <c r="E78" s="31" t="s">
        <v>120</v>
      </c>
      <c r="F78" s="42"/>
      <c r="G78" s="43"/>
      <c r="H78" s="44"/>
    </row>
    <row r="79" spans="5:9" x14ac:dyDescent="0.25">
      <c r="E79" s="6"/>
      <c r="F79" s="8"/>
      <c r="G79" s="8"/>
      <c r="H79" s="8"/>
    </row>
    <row r="80" spans="5:9" x14ac:dyDescent="0.25">
      <c r="E80" s="6"/>
      <c r="F80" s="16"/>
      <c r="G80" s="16"/>
      <c r="H80" s="16"/>
    </row>
    <row r="81" spans="5:8" hidden="1" x14ac:dyDescent="0.25">
      <c r="E81" s="6"/>
      <c r="F81" s="3">
        <f>SUM(F82:F85)</f>
        <v>0</v>
      </c>
      <c r="G81" s="3">
        <f>SUM(G82:G85)</f>
        <v>0</v>
      </c>
      <c r="H81" s="3">
        <f>SUM(H82:H85)</f>
        <v>0</v>
      </c>
    </row>
    <row r="82" spans="5:8" hidden="1" x14ac:dyDescent="0.25">
      <c r="E82" s="6"/>
      <c r="F82" s="7"/>
      <c r="G82" s="8"/>
      <c r="H82" s="9"/>
    </row>
    <row r="83" spans="5:8" hidden="1" x14ac:dyDescent="0.25">
      <c r="E83" s="6"/>
      <c r="F83" s="10"/>
      <c r="G83" s="11"/>
      <c r="H83" s="12"/>
    </row>
    <row r="84" spans="5:8" hidden="1" x14ac:dyDescent="0.25">
      <c r="E84" s="6"/>
      <c r="F84" s="10"/>
      <c r="G84" s="11"/>
      <c r="H84" s="12"/>
    </row>
    <row r="85" spans="5:8" hidden="1" x14ac:dyDescent="0.25">
      <c r="E85" s="6"/>
      <c r="F85" s="13"/>
      <c r="G85" s="14"/>
      <c r="H85" s="15"/>
    </row>
    <row r="86" spans="5:8" hidden="1" x14ac:dyDescent="0.25">
      <c r="F86" s="16"/>
      <c r="G86" s="16"/>
      <c r="H86" s="16"/>
    </row>
    <row r="87" spans="5:8" hidden="1" x14ac:dyDescent="0.25">
      <c r="E87" s="2"/>
      <c r="F87" s="3">
        <f>SUM(F88:F91)</f>
        <v>0</v>
      </c>
      <c r="G87" s="3">
        <f>SUM(G88:G91)</f>
        <v>0</v>
      </c>
      <c r="H87" s="3">
        <f>SUM(H88:H91)</f>
        <v>0</v>
      </c>
    </row>
    <row r="88" spans="5:8" hidden="1" x14ac:dyDescent="0.25">
      <c r="E88" s="6"/>
      <c r="F88" s="7"/>
      <c r="G88" s="8"/>
      <c r="H88" s="9"/>
    </row>
    <row r="89" spans="5:8" hidden="1" x14ac:dyDescent="0.25">
      <c r="E89" s="6"/>
      <c r="F89" s="10"/>
      <c r="G89" s="11"/>
      <c r="H89" s="12"/>
    </row>
    <row r="90" spans="5:8" hidden="1" x14ac:dyDescent="0.25">
      <c r="E90" s="6"/>
      <c r="F90" s="10"/>
      <c r="G90" s="11"/>
      <c r="H90" s="12"/>
    </row>
    <row r="91" spans="5:8" hidden="1" x14ac:dyDescent="0.25">
      <c r="E91" s="6"/>
      <c r="F91" s="13"/>
      <c r="G91" s="14"/>
      <c r="H91" s="15"/>
    </row>
    <row r="92" spans="5:8" hidden="1" x14ac:dyDescent="0.25">
      <c r="F92" s="16"/>
      <c r="G92" s="16"/>
      <c r="H92" s="16"/>
    </row>
    <row r="93" spans="5:8" hidden="1" x14ac:dyDescent="0.25">
      <c r="E93" s="2"/>
      <c r="F93" s="3">
        <f>SUM(F94:F97)</f>
        <v>0</v>
      </c>
      <c r="G93" s="3">
        <f>SUM(G94:G97)</f>
        <v>0</v>
      </c>
      <c r="H93" s="3">
        <f>SUM(H94:H97)</f>
        <v>0</v>
      </c>
    </row>
    <row r="94" spans="5:8" hidden="1" x14ac:dyDescent="0.25">
      <c r="E94" s="6"/>
      <c r="F94" s="7"/>
      <c r="G94" s="8"/>
      <c r="H94" s="9"/>
    </row>
    <row r="95" spans="5:8" hidden="1" x14ac:dyDescent="0.25">
      <c r="E95" s="6"/>
      <c r="F95" s="10"/>
      <c r="G95" s="11"/>
      <c r="H95" s="12"/>
    </row>
    <row r="96" spans="5:8" hidden="1" x14ac:dyDescent="0.25">
      <c r="E96" s="6"/>
      <c r="F96" s="10"/>
      <c r="G96" s="11"/>
      <c r="H96" s="12"/>
    </row>
    <row r="97" spans="5:8" hidden="1" x14ac:dyDescent="0.25">
      <c r="E97" s="6"/>
      <c r="F97" s="13"/>
      <c r="G97" s="14"/>
      <c r="H97" s="15"/>
    </row>
    <row r="98" spans="5:8" hidden="1" x14ac:dyDescent="0.25">
      <c r="F98" s="16"/>
      <c r="G98" s="16"/>
      <c r="H98" s="16"/>
    </row>
    <row r="99" spans="5:8" hidden="1" x14ac:dyDescent="0.25">
      <c r="E99" s="2"/>
      <c r="F99" s="3">
        <f>SUM(F100:F103)</f>
        <v>0</v>
      </c>
      <c r="G99" s="3">
        <f>SUM(G100:G103)</f>
        <v>0</v>
      </c>
      <c r="H99" s="3">
        <f>SUM(H100:H103)</f>
        <v>0</v>
      </c>
    </row>
    <row r="100" spans="5:8" hidden="1" x14ac:dyDescent="0.25">
      <c r="E100" s="6"/>
      <c r="F100" s="7"/>
      <c r="G100" s="8"/>
      <c r="H100" s="9"/>
    </row>
    <row r="101" spans="5:8" hidden="1" x14ac:dyDescent="0.25">
      <c r="E101" s="6"/>
      <c r="F101" s="10"/>
      <c r="G101" s="11"/>
      <c r="H101" s="12"/>
    </row>
    <row r="102" spans="5:8" hidden="1" x14ac:dyDescent="0.25">
      <c r="E102" s="6"/>
      <c r="F102" s="10"/>
      <c r="G102" s="11"/>
      <c r="H102" s="12"/>
    </row>
    <row r="103" spans="5:8" hidden="1" x14ac:dyDescent="0.25">
      <c r="E103" s="6"/>
      <c r="F103" s="13"/>
      <c r="G103" s="14"/>
      <c r="H103" s="15"/>
    </row>
    <row r="104" spans="5:8" hidden="1" x14ac:dyDescent="0.25">
      <c r="F104" s="16"/>
      <c r="G104" s="16"/>
      <c r="H104" s="16"/>
    </row>
    <row r="105" spans="5:8" hidden="1" x14ac:dyDescent="0.25">
      <c r="E105" s="2"/>
      <c r="F105" s="3">
        <f>SUM(F106:F109)</f>
        <v>0</v>
      </c>
      <c r="G105" s="3">
        <f>SUM(G106:G109)</f>
        <v>0</v>
      </c>
      <c r="H105" s="3">
        <f>SUM(H106:H109)</f>
        <v>0</v>
      </c>
    </row>
    <row r="106" spans="5:8" hidden="1" x14ac:dyDescent="0.25">
      <c r="E106" s="6"/>
      <c r="F106" s="7"/>
      <c r="G106" s="8"/>
      <c r="H106" s="9"/>
    </row>
    <row r="107" spans="5:8" hidden="1" x14ac:dyDescent="0.25">
      <c r="E107" s="6"/>
      <c r="F107" s="10"/>
      <c r="G107" s="11"/>
      <c r="H107" s="12"/>
    </row>
    <row r="108" spans="5:8" hidden="1" x14ac:dyDescent="0.25">
      <c r="E108" s="6"/>
      <c r="F108" s="10"/>
      <c r="G108" s="11"/>
      <c r="H108" s="12"/>
    </row>
    <row r="109" spans="5:8" hidden="1" x14ac:dyDescent="0.25">
      <c r="E109" s="6"/>
      <c r="F109" s="13"/>
      <c r="G109" s="14"/>
      <c r="H109" s="15"/>
    </row>
    <row r="110" spans="5:8" hidden="1" x14ac:dyDescent="0.25">
      <c r="F110" s="16"/>
      <c r="G110" s="16"/>
      <c r="H110" s="16"/>
    </row>
    <row r="111" spans="5:8" hidden="1" x14ac:dyDescent="0.25">
      <c r="E111" s="2"/>
      <c r="F111" s="3">
        <f>SUM(F112:F115)</f>
        <v>0</v>
      </c>
      <c r="G111" s="3">
        <f>SUM(G112:G115)</f>
        <v>0</v>
      </c>
      <c r="H111" s="3">
        <f>SUM(H112:H115)</f>
        <v>0</v>
      </c>
    </row>
    <row r="112" spans="5:8" hidden="1" x14ac:dyDescent="0.25">
      <c r="E112" s="6"/>
      <c r="F112" s="7"/>
      <c r="G112" s="8"/>
      <c r="H112" s="9"/>
    </row>
    <row r="113" spans="5:8" hidden="1" x14ac:dyDescent="0.25">
      <c r="E113" s="6"/>
      <c r="F113" s="10"/>
      <c r="G113" s="11"/>
      <c r="H113" s="12"/>
    </row>
    <row r="114" spans="5:8" hidden="1" x14ac:dyDescent="0.25">
      <c r="E114" s="6"/>
      <c r="F114" s="10"/>
      <c r="G114" s="11"/>
      <c r="H114" s="12"/>
    </row>
    <row r="115" spans="5:8" hidden="1" x14ac:dyDescent="0.25">
      <c r="E115" s="6"/>
      <c r="F115" s="13"/>
      <c r="G115" s="14"/>
      <c r="H115" s="15"/>
    </row>
    <row r="116" spans="5:8" x14ac:dyDescent="0.25">
      <c r="E116" s="17" t="s">
        <v>99</v>
      </c>
      <c r="F116" s="18">
        <f>SUM(F45)</f>
        <v>2353000</v>
      </c>
      <c r="G116" s="18">
        <f>SUM(G45)</f>
        <v>3206000</v>
      </c>
      <c r="H116" s="18">
        <f>SUM(H45)</f>
        <v>2566000</v>
      </c>
    </row>
    <row r="117" spans="5:8" x14ac:dyDescent="0.25">
      <c r="F117" s="21"/>
      <c r="G117" s="21"/>
      <c r="H117" s="21"/>
    </row>
    <row r="118" spans="5:8" x14ac:dyDescent="0.25">
      <c r="F118" s="21"/>
      <c r="G118" s="21"/>
      <c r="H118" s="21"/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5" max="7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E1:I248"/>
  <sheetViews>
    <sheetView showGridLines="0" topLeftCell="A51" workbookViewId="0">
      <selection activeCell="M49" sqref="M49"/>
    </sheetView>
  </sheetViews>
  <sheetFormatPr defaultRowHeight="13.2" x14ac:dyDescent="0.25"/>
  <cols>
    <col min="1" max="4" width="1.77734375" customWidth="1"/>
    <col min="5" max="5" width="71" bestFit="1" customWidth="1"/>
    <col min="6" max="8" width="14.21875" bestFit="1" customWidth="1"/>
  </cols>
  <sheetData>
    <row r="1" spans="5:8" ht="14.55" customHeight="1" x14ac:dyDescent="0.3">
      <c r="E1" s="49" t="s">
        <v>0</v>
      </c>
      <c r="F1" s="49"/>
      <c r="G1" s="49"/>
      <c r="H1" s="49"/>
    </row>
    <row r="2" spans="5:8" x14ac:dyDescent="0.25">
      <c r="E2" s="50" t="s">
        <v>1</v>
      </c>
      <c r="F2" s="50"/>
      <c r="G2" s="50"/>
      <c r="H2" s="50"/>
    </row>
    <row r="3" spans="5:8" ht="26.4" x14ac:dyDescent="0.25">
      <c r="E3" s="22" t="s">
        <v>74</v>
      </c>
      <c r="F3" s="1" t="s">
        <v>3</v>
      </c>
      <c r="G3" s="1" t="s">
        <v>4</v>
      </c>
      <c r="H3" s="1" t="s">
        <v>5</v>
      </c>
    </row>
    <row r="4" spans="5:8" ht="13.8" x14ac:dyDescent="0.25">
      <c r="E4" s="23" t="s">
        <v>6</v>
      </c>
      <c r="F4" s="24" t="s">
        <v>7</v>
      </c>
      <c r="G4" s="24" t="s">
        <v>7</v>
      </c>
      <c r="H4" s="24" t="s">
        <v>7</v>
      </c>
    </row>
    <row r="5" spans="5:8" ht="13.8" x14ac:dyDescent="0.3">
      <c r="E5" s="25" t="s">
        <v>8</v>
      </c>
      <c r="F5" s="3">
        <v>99029000</v>
      </c>
      <c r="G5" s="3">
        <v>105089000</v>
      </c>
      <c r="H5" s="3">
        <v>101552000</v>
      </c>
    </row>
    <row r="6" spans="5:8" ht="13.8" x14ac:dyDescent="0.3">
      <c r="E6" s="25" t="s">
        <v>9</v>
      </c>
      <c r="F6" s="3"/>
      <c r="G6" s="3"/>
      <c r="H6" s="3"/>
    </row>
    <row r="7" spans="5:8" ht="13.8" x14ac:dyDescent="0.25">
      <c r="E7" s="23" t="s">
        <v>10</v>
      </c>
      <c r="F7" s="4">
        <f>SUM(F8:F19)</f>
        <v>42079000</v>
      </c>
      <c r="G7" s="4">
        <f>SUM(G8:G19)</f>
        <v>36168000</v>
      </c>
      <c r="H7" s="4">
        <f>SUM(H8:H19)</f>
        <v>37620000</v>
      </c>
    </row>
    <row r="8" spans="5:8" ht="13.8" x14ac:dyDescent="0.3">
      <c r="E8" s="26" t="s">
        <v>11</v>
      </c>
      <c r="F8" s="11">
        <v>20774000</v>
      </c>
      <c r="G8" s="11">
        <v>21539000</v>
      </c>
      <c r="H8" s="11">
        <v>22336000</v>
      </c>
    </row>
    <row r="9" spans="5:8" ht="13.8" x14ac:dyDescent="0.3">
      <c r="E9" s="26" t="s">
        <v>12</v>
      </c>
      <c r="F9" s="11"/>
      <c r="G9" s="11"/>
      <c r="H9" s="11"/>
    </row>
    <row r="10" spans="5:8" ht="13.8" x14ac:dyDescent="0.3">
      <c r="E10" s="26" t="s">
        <v>13</v>
      </c>
      <c r="F10" s="19"/>
      <c r="G10" s="19"/>
      <c r="H10" s="19"/>
    </row>
    <row r="11" spans="5:8" ht="13.8" x14ac:dyDescent="0.3">
      <c r="E11" s="26" t="s">
        <v>14</v>
      </c>
      <c r="F11" s="11">
        <v>21305000</v>
      </c>
      <c r="G11" s="11">
        <v>14629000</v>
      </c>
      <c r="H11" s="11">
        <v>15284000</v>
      </c>
    </row>
    <row r="12" spans="5:8" ht="13.8" x14ac:dyDescent="0.3">
      <c r="E12" s="26" t="s">
        <v>15</v>
      </c>
      <c r="F12" s="19"/>
      <c r="G12" s="19"/>
      <c r="H12" s="19"/>
    </row>
    <row r="13" spans="5:8" ht="13.8" x14ac:dyDescent="0.3">
      <c r="E13" s="26" t="s">
        <v>16</v>
      </c>
      <c r="F13" s="19"/>
      <c r="G13" s="19"/>
      <c r="H13" s="19"/>
    </row>
    <row r="14" spans="5:8" ht="13.8" x14ac:dyDescent="0.3">
      <c r="E14" s="26" t="s">
        <v>17</v>
      </c>
      <c r="F14" s="19"/>
      <c r="G14" s="19"/>
      <c r="H14" s="19"/>
    </row>
    <row r="15" spans="5:8" ht="13.8" x14ac:dyDescent="0.3">
      <c r="E15" s="26" t="s">
        <v>18</v>
      </c>
      <c r="F15" s="11"/>
      <c r="G15" s="11"/>
      <c r="H15" s="11"/>
    </row>
    <row r="16" spans="5:8" ht="13.8" x14ac:dyDescent="0.3">
      <c r="E16" s="26" t="s">
        <v>19</v>
      </c>
      <c r="F16" s="11"/>
      <c r="G16" s="11"/>
      <c r="H16" s="11"/>
    </row>
    <row r="17" spans="5:8" ht="13.8" x14ac:dyDescent="0.3">
      <c r="E17" s="26" t="s">
        <v>20</v>
      </c>
      <c r="F17" s="19"/>
      <c r="G17" s="19"/>
      <c r="H17" s="19"/>
    </row>
    <row r="18" spans="5:8" ht="13.8" x14ac:dyDescent="0.3">
      <c r="E18" s="26" t="s">
        <v>21</v>
      </c>
      <c r="F18" s="11"/>
      <c r="G18" s="11"/>
      <c r="H18" s="11"/>
    </row>
    <row r="19" spans="5:8" ht="13.8" x14ac:dyDescent="0.3">
      <c r="E19" s="26" t="s">
        <v>22</v>
      </c>
      <c r="F19" s="11"/>
      <c r="G19" s="11"/>
      <c r="H19" s="11"/>
    </row>
    <row r="20" spans="5:8" ht="13.8" x14ac:dyDescent="0.25">
      <c r="E20" s="23" t="s">
        <v>23</v>
      </c>
      <c r="F20" s="3">
        <f>SUM(F21:F29)</f>
        <v>4638000</v>
      </c>
      <c r="G20" s="3">
        <f>SUM(G21:G29)</f>
        <v>3000000</v>
      </c>
      <c r="H20" s="3">
        <f>SUM(H21:H29)</f>
        <v>3000000</v>
      </c>
    </row>
    <row r="21" spans="5:8" ht="13.8" x14ac:dyDescent="0.3">
      <c r="E21" s="26" t="s">
        <v>24</v>
      </c>
      <c r="F21" s="19">
        <v>3000000</v>
      </c>
      <c r="G21" s="19">
        <v>3000000</v>
      </c>
      <c r="H21" s="19">
        <v>3000000</v>
      </c>
    </row>
    <row r="22" spans="5:8" ht="13.8" x14ac:dyDescent="0.3">
      <c r="E22" s="26" t="s">
        <v>25</v>
      </c>
      <c r="F22" s="27"/>
      <c r="G22" s="27"/>
      <c r="H22" s="27"/>
    </row>
    <row r="23" spans="5:8" ht="13.8" x14ac:dyDescent="0.3">
      <c r="E23" s="26" t="s">
        <v>26</v>
      </c>
      <c r="F23" s="11">
        <v>1638000</v>
      </c>
      <c r="G23" s="11"/>
      <c r="H23" s="11"/>
    </row>
    <row r="24" spans="5:8" ht="13.8" x14ac:dyDescent="0.3">
      <c r="E24" s="26" t="s">
        <v>27</v>
      </c>
      <c r="F24" s="11"/>
      <c r="G24" s="11"/>
      <c r="H24" s="11"/>
    </row>
    <row r="25" spans="5:8" ht="13.8" x14ac:dyDescent="0.3">
      <c r="E25" s="26" t="s">
        <v>28</v>
      </c>
      <c r="F25" s="19"/>
      <c r="G25" s="19"/>
      <c r="H25" s="19"/>
    </row>
    <row r="26" spans="5:8" ht="13.8" x14ac:dyDescent="0.3">
      <c r="E26" s="26" t="s">
        <v>29</v>
      </c>
      <c r="F26" s="11"/>
      <c r="G26" s="11"/>
      <c r="H26" s="11"/>
    </row>
    <row r="27" spans="5:8" ht="13.8" x14ac:dyDescent="0.3">
      <c r="E27" s="26" t="s">
        <v>30</v>
      </c>
      <c r="F27" s="11"/>
      <c r="G27" s="11"/>
      <c r="H27" s="11"/>
    </row>
    <row r="28" spans="5:8" ht="13.8" x14ac:dyDescent="0.3">
      <c r="E28" s="26" t="s">
        <v>31</v>
      </c>
      <c r="F28" s="19"/>
      <c r="G28" s="19"/>
      <c r="H28" s="19"/>
    </row>
    <row r="29" spans="5:8" ht="13.8" x14ac:dyDescent="0.3">
      <c r="E29" s="26" t="s">
        <v>32</v>
      </c>
      <c r="F29" s="11"/>
      <c r="G29" s="11"/>
      <c r="H29" s="11"/>
    </row>
    <row r="30" spans="5:8" ht="13.8" x14ac:dyDescent="0.25">
      <c r="E30" s="28" t="s">
        <v>33</v>
      </c>
      <c r="F30" s="18">
        <f>+F5+F6+F7+F20</f>
        <v>145746000</v>
      </c>
      <c r="G30" s="18">
        <f>+G5+G6+G7+G20</f>
        <v>144257000</v>
      </c>
      <c r="H30" s="18">
        <f>+H5+H6+H7+H20</f>
        <v>142172000</v>
      </c>
    </row>
    <row r="31" spans="5:8" ht="13.8" x14ac:dyDescent="0.25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3.8" x14ac:dyDescent="0.25">
      <c r="E32" s="23" t="s">
        <v>35</v>
      </c>
      <c r="F32" s="3">
        <f>SUM(F33:F38)</f>
        <v>2382000</v>
      </c>
      <c r="G32" s="3">
        <f>SUM(G33:G38)</f>
        <v>39720000</v>
      </c>
      <c r="H32" s="3">
        <f>SUM(H33:H38)</f>
        <v>39720000</v>
      </c>
    </row>
    <row r="33" spans="5:8" ht="13.8" x14ac:dyDescent="0.3">
      <c r="E33" s="26" t="s">
        <v>18</v>
      </c>
      <c r="F33" s="11"/>
      <c r="G33" s="11"/>
      <c r="H33" s="11"/>
    </row>
    <row r="34" spans="5:8" ht="13.8" x14ac:dyDescent="0.3">
      <c r="E34" s="26" t="s">
        <v>36</v>
      </c>
      <c r="F34" s="11">
        <v>2382000</v>
      </c>
      <c r="G34" s="11">
        <v>39720000</v>
      </c>
      <c r="H34" s="11">
        <v>39720000</v>
      </c>
    </row>
    <row r="35" spans="5:8" ht="13.8" x14ac:dyDescent="0.3">
      <c r="E35" s="26" t="s">
        <v>37</v>
      </c>
      <c r="F35" s="11"/>
      <c r="G35" s="11"/>
      <c r="H35" s="11"/>
    </row>
    <row r="36" spans="5:8" ht="13.8" x14ac:dyDescent="0.3">
      <c r="E36" s="26" t="s">
        <v>38</v>
      </c>
      <c r="F36" s="11"/>
      <c r="G36" s="11"/>
      <c r="H36" s="11"/>
    </row>
    <row r="37" spans="5:8" ht="13.8" x14ac:dyDescent="0.3">
      <c r="E37" s="26" t="s">
        <v>19</v>
      </c>
      <c r="F37" s="11"/>
      <c r="G37" s="11"/>
      <c r="H37" s="11"/>
    </row>
    <row r="38" spans="5:8" ht="13.8" x14ac:dyDescent="0.3">
      <c r="E38" s="26" t="s">
        <v>39</v>
      </c>
      <c r="F38" s="11"/>
      <c r="G38" s="11"/>
      <c r="H38" s="11"/>
    </row>
    <row r="39" spans="5:8" ht="13.8" x14ac:dyDescent="0.25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.8" x14ac:dyDescent="0.3">
      <c r="E40" s="26" t="s">
        <v>25</v>
      </c>
      <c r="F40" s="19"/>
      <c r="G40" s="19"/>
      <c r="H40" s="19"/>
    </row>
    <row r="41" spans="5:8" ht="13.8" x14ac:dyDescent="0.25">
      <c r="E41" s="29" t="s">
        <v>40</v>
      </c>
      <c r="F41" s="30">
        <f>+F32+F39</f>
        <v>2382000</v>
      </c>
      <c r="G41" s="30">
        <f>+G32+G39</f>
        <v>39720000</v>
      </c>
      <c r="H41" s="30">
        <f>+H32+H39</f>
        <v>39720000</v>
      </c>
    </row>
    <row r="42" spans="5:8" ht="13.8" x14ac:dyDescent="0.25">
      <c r="E42" s="29" t="s">
        <v>41</v>
      </c>
      <c r="F42" s="30">
        <f>+F30+F41</f>
        <v>148128000</v>
      </c>
      <c r="G42" s="30">
        <f>+G30+G41</f>
        <v>183977000</v>
      </c>
      <c r="H42" s="30">
        <f>+H30+H41</f>
        <v>181892000</v>
      </c>
    </row>
    <row r="43" spans="5:8" x14ac:dyDescent="0.25">
      <c r="F43" s="21"/>
      <c r="G43" s="21"/>
      <c r="H43" s="21"/>
    </row>
    <row r="44" spans="5:8" x14ac:dyDescent="0.25">
      <c r="E44" s="2" t="s">
        <v>96</v>
      </c>
      <c r="F44" s="3"/>
      <c r="G44" s="3"/>
      <c r="H44" s="3"/>
    </row>
    <row r="45" spans="5:8" x14ac:dyDescent="0.25">
      <c r="E45" s="2" t="s">
        <v>97</v>
      </c>
      <c r="F45" s="4">
        <f>SUM(F47,F62,F68,F77)</f>
        <v>4390000</v>
      </c>
      <c r="G45" s="4">
        <f>SUM(G47,G62,G68,G77)</f>
        <v>3539000</v>
      </c>
      <c r="H45" s="4">
        <f>SUM(H47,H62,H68,H77)</f>
        <v>3698000</v>
      </c>
    </row>
    <row r="46" spans="5:8" x14ac:dyDescent="0.25">
      <c r="E46" s="5" t="s">
        <v>98</v>
      </c>
      <c r="F46" s="3"/>
      <c r="G46" s="3"/>
      <c r="H46" s="3"/>
    </row>
    <row r="47" spans="5:8" x14ac:dyDescent="0.25">
      <c r="E47" s="2" t="s">
        <v>100</v>
      </c>
      <c r="F47" s="3">
        <f>SUM(F48:F59)</f>
        <v>1000000</v>
      </c>
      <c r="G47" s="3">
        <f>SUM(G48:G59)</f>
        <v>0</v>
      </c>
      <c r="H47" s="3">
        <f>SUM(H48:H59)</f>
        <v>0</v>
      </c>
    </row>
    <row r="48" spans="5:8" x14ac:dyDescent="0.25">
      <c r="E48" s="6" t="s">
        <v>121</v>
      </c>
      <c r="F48" s="7"/>
      <c r="G48" s="8"/>
      <c r="H48" s="9"/>
    </row>
    <row r="49" spans="5:8" x14ac:dyDescent="0.25">
      <c r="E49" s="6" t="s">
        <v>101</v>
      </c>
      <c r="F49" s="10"/>
      <c r="G49" s="11"/>
      <c r="H49" s="12"/>
    </row>
    <row r="50" spans="5:8" x14ac:dyDescent="0.25">
      <c r="E50" s="6" t="s">
        <v>102</v>
      </c>
      <c r="F50" s="10"/>
      <c r="G50" s="11"/>
      <c r="H50" s="12"/>
    </row>
    <row r="51" spans="5:8" x14ac:dyDescent="0.25">
      <c r="E51" s="31" t="s">
        <v>103</v>
      </c>
      <c r="F51" s="16"/>
      <c r="G51" s="16"/>
      <c r="H51" s="32"/>
    </row>
    <row r="52" spans="5:8" x14ac:dyDescent="0.25">
      <c r="E52" s="31" t="s">
        <v>104</v>
      </c>
      <c r="F52" s="11"/>
      <c r="G52" s="11"/>
      <c r="H52" s="12"/>
    </row>
    <row r="53" spans="5:8" x14ac:dyDescent="0.25">
      <c r="E53" s="31" t="s">
        <v>105</v>
      </c>
      <c r="F53" s="11">
        <v>1000000</v>
      </c>
      <c r="G53" s="11"/>
      <c r="H53" s="12"/>
    </row>
    <row r="54" spans="5:8" x14ac:dyDescent="0.25">
      <c r="E54" s="31" t="s">
        <v>106</v>
      </c>
      <c r="F54" s="11"/>
      <c r="G54" s="11"/>
      <c r="H54" s="12"/>
    </row>
    <row r="55" spans="5:8" x14ac:dyDescent="0.25">
      <c r="E55" s="31" t="s">
        <v>107</v>
      </c>
      <c r="F55" s="16"/>
      <c r="G55" s="16"/>
      <c r="H55" s="32"/>
    </row>
    <row r="56" spans="5:8" x14ac:dyDescent="0.25">
      <c r="E56" s="31" t="s">
        <v>108</v>
      </c>
      <c r="F56" s="3"/>
      <c r="G56" s="3"/>
      <c r="H56" s="33"/>
    </row>
    <row r="57" spans="5:8" x14ac:dyDescent="0.25">
      <c r="E57" s="31" t="s">
        <v>123</v>
      </c>
      <c r="F57" s="34"/>
      <c r="G57" s="3"/>
      <c r="H57" s="33"/>
    </row>
    <row r="58" spans="5:8" x14ac:dyDescent="0.25">
      <c r="E58" s="6" t="s">
        <v>122</v>
      </c>
      <c r="F58" s="34"/>
      <c r="G58" s="3"/>
      <c r="H58" s="33"/>
    </row>
    <row r="59" spans="5:8" x14ac:dyDescent="0.25">
      <c r="E59" s="6" t="s">
        <v>124</v>
      </c>
      <c r="F59" s="13"/>
      <c r="G59" s="14"/>
      <c r="H59" s="15"/>
    </row>
    <row r="60" spans="5:8" x14ac:dyDescent="0.25">
      <c r="E60" s="6"/>
      <c r="F60" s="11"/>
      <c r="G60" s="11"/>
      <c r="H60" s="8"/>
    </row>
    <row r="61" spans="5:8" x14ac:dyDescent="0.25">
      <c r="F61" s="11"/>
      <c r="G61" s="11"/>
      <c r="H61" s="11"/>
    </row>
    <row r="62" spans="5:8" x14ac:dyDescent="0.25">
      <c r="E62" s="2" t="s">
        <v>109</v>
      </c>
      <c r="F62" s="35">
        <f>SUM(F63:F66)</f>
        <v>0</v>
      </c>
      <c r="G62" s="35">
        <f t="shared" ref="G62:H62" si="0">SUM(G63:G66)</f>
        <v>0</v>
      </c>
      <c r="H62" s="35">
        <f t="shared" si="0"/>
        <v>0</v>
      </c>
    </row>
    <row r="63" spans="5:8" x14ac:dyDescent="0.25">
      <c r="E63" s="31" t="s">
        <v>110</v>
      </c>
      <c r="F63" s="16"/>
      <c r="G63" s="16"/>
      <c r="H63" s="32"/>
    </row>
    <row r="64" spans="5:8" x14ac:dyDescent="0.25">
      <c r="E64" s="31" t="s">
        <v>111</v>
      </c>
      <c r="F64" s="3"/>
      <c r="G64" s="3"/>
      <c r="H64" s="33"/>
    </row>
    <row r="65" spans="5:9" x14ac:dyDescent="0.25">
      <c r="E65" s="31" t="s">
        <v>125</v>
      </c>
      <c r="F65" s="11"/>
      <c r="G65" s="11"/>
      <c r="H65" s="12"/>
    </row>
    <row r="66" spans="5:9" x14ac:dyDescent="0.25">
      <c r="E66" s="31" t="s">
        <v>126</v>
      </c>
      <c r="F66" s="13"/>
      <c r="G66" s="14"/>
      <c r="H66" s="15"/>
    </row>
    <row r="67" spans="5:9" x14ac:dyDescent="0.25">
      <c r="E67" s="6"/>
      <c r="F67" s="11"/>
      <c r="G67" s="11"/>
      <c r="H67" s="11"/>
    </row>
    <row r="68" spans="5:9" x14ac:dyDescent="0.25">
      <c r="E68" s="2" t="s">
        <v>112</v>
      </c>
      <c r="F68" s="36">
        <f>SUM(F69:F74)</f>
        <v>3390000</v>
      </c>
      <c r="G68" s="36">
        <f>SUM(G69:G74)</f>
        <v>3539000</v>
      </c>
      <c r="H68" s="36">
        <f t="shared" ref="H68" si="1">SUM(H69:H74)</f>
        <v>3698000</v>
      </c>
    </row>
    <row r="69" spans="5:9" x14ac:dyDescent="0.25">
      <c r="E69" s="31" t="s">
        <v>114</v>
      </c>
      <c r="F69" s="11"/>
      <c r="G69" s="11"/>
      <c r="H69" s="12"/>
    </row>
    <row r="70" spans="5:9" x14ac:dyDescent="0.25">
      <c r="E70" s="31" t="s">
        <v>113</v>
      </c>
      <c r="F70" s="11"/>
      <c r="G70" s="11"/>
      <c r="H70" s="12"/>
    </row>
    <row r="71" spans="5:9" x14ac:dyDescent="0.25">
      <c r="E71" s="6" t="s">
        <v>115</v>
      </c>
      <c r="F71" s="10"/>
      <c r="G71" s="11"/>
      <c r="H71" s="12"/>
    </row>
    <row r="72" spans="5:9" x14ac:dyDescent="0.25">
      <c r="E72" s="6" t="s">
        <v>116</v>
      </c>
      <c r="F72" s="10"/>
      <c r="G72" s="11"/>
      <c r="H72" s="12"/>
    </row>
    <row r="73" spans="5:9" x14ac:dyDescent="0.25">
      <c r="E73" s="6" t="s">
        <v>117</v>
      </c>
      <c r="F73" s="10">
        <v>1964000</v>
      </c>
      <c r="G73" s="11">
        <v>2050000</v>
      </c>
      <c r="H73" s="12">
        <v>2142000</v>
      </c>
    </row>
    <row r="74" spans="5:9" x14ac:dyDescent="0.25">
      <c r="E74" s="31" t="s">
        <v>118</v>
      </c>
      <c r="F74" s="37">
        <v>1426000</v>
      </c>
      <c r="G74" s="38">
        <v>1489000</v>
      </c>
      <c r="H74" s="39">
        <v>1556000</v>
      </c>
      <c r="I74" s="41"/>
    </row>
    <row r="75" spans="5:9" x14ac:dyDescent="0.25">
      <c r="E75" s="6"/>
      <c r="F75" s="40"/>
      <c r="G75" s="40"/>
      <c r="H75" s="40"/>
    </row>
    <row r="76" spans="5:9" x14ac:dyDescent="0.25">
      <c r="F76" s="11"/>
      <c r="G76" s="11"/>
      <c r="H76" s="11"/>
    </row>
    <row r="77" spans="5:9" x14ac:dyDescent="0.25">
      <c r="E77" s="2" t="s">
        <v>119</v>
      </c>
      <c r="F77" s="35">
        <f>SUM(F78)</f>
        <v>0</v>
      </c>
      <c r="G77" s="35">
        <f t="shared" ref="G77:H77" si="2">SUM(G78)</f>
        <v>0</v>
      </c>
      <c r="H77" s="35">
        <f t="shared" si="2"/>
        <v>0</v>
      </c>
    </row>
    <row r="78" spans="5:9" x14ac:dyDescent="0.25">
      <c r="E78" s="31" t="s">
        <v>120</v>
      </c>
      <c r="F78" s="42"/>
      <c r="G78" s="43"/>
      <c r="H78" s="44"/>
    </row>
    <row r="79" spans="5:9" x14ac:dyDescent="0.25">
      <c r="E79" s="6"/>
      <c r="F79" s="8"/>
      <c r="G79" s="8"/>
      <c r="H79" s="8"/>
    </row>
    <row r="80" spans="5:9" x14ac:dyDescent="0.25">
      <c r="E80" s="6"/>
      <c r="F80" s="16"/>
      <c r="G80" s="16"/>
      <c r="H80" s="16"/>
    </row>
    <row r="81" spans="5:8" hidden="1" x14ac:dyDescent="0.25">
      <c r="E81" s="6"/>
      <c r="F81" s="3">
        <f>SUM(F82:F85)</f>
        <v>0</v>
      </c>
      <c r="G81" s="3">
        <f>SUM(G82:G85)</f>
        <v>0</v>
      </c>
      <c r="H81" s="3">
        <f>SUM(H82:H85)</f>
        <v>0</v>
      </c>
    </row>
    <row r="82" spans="5:8" hidden="1" x14ac:dyDescent="0.25">
      <c r="E82" s="6"/>
      <c r="F82" s="7"/>
      <c r="G82" s="8"/>
      <c r="H82" s="9"/>
    </row>
    <row r="83" spans="5:8" hidden="1" x14ac:dyDescent="0.25">
      <c r="E83" s="6"/>
      <c r="F83" s="10"/>
      <c r="G83" s="11"/>
      <c r="H83" s="12"/>
    </row>
    <row r="84" spans="5:8" hidden="1" x14ac:dyDescent="0.25">
      <c r="E84" s="6"/>
      <c r="F84" s="10"/>
      <c r="G84" s="11"/>
      <c r="H84" s="12"/>
    </row>
    <row r="85" spans="5:8" hidden="1" x14ac:dyDescent="0.25">
      <c r="E85" s="6"/>
      <c r="F85" s="13"/>
      <c r="G85" s="14"/>
      <c r="H85" s="15"/>
    </row>
    <row r="86" spans="5:8" hidden="1" x14ac:dyDescent="0.25">
      <c r="F86" s="16"/>
      <c r="G86" s="16"/>
      <c r="H86" s="16"/>
    </row>
    <row r="87" spans="5:8" hidden="1" x14ac:dyDescent="0.25">
      <c r="E87" s="2"/>
      <c r="F87" s="3">
        <f>SUM(F88:F91)</f>
        <v>0</v>
      </c>
      <c r="G87" s="3">
        <f>SUM(G88:G91)</f>
        <v>0</v>
      </c>
      <c r="H87" s="3">
        <f>SUM(H88:H91)</f>
        <v>0</v>
      </c>
    </row>
    <row r="88" spans="5:8" hidden="1" x14ac:dyDescent="0.25">
      <c r="E88" s="6"/>
      <c r="F88" s="7"/>
      <c r="G88" s="8"/>
      <c r="H88" s="9"/>
    </row>
    <row r="89" spans="5:8" hidden="1" x14ac:dyDescent="0.25">
      <c r="E89" s="6"/>
      <c r="F89" s="10"/>
      <c r="G89" s="11"/>
      <c r="H89" s="12"/>
    </row>
    <row r="90" spans="5:8" hidden="1" x14ac:dyDescent="0.25">
      <c r="E90" s="6"/>
      <c r="F90" s="10"/>
      <c r="G90" s="11"/>
      <c r="H90" s="12"/>
    </row>
    <row r="91" spans="5:8" hidden="1" x14ac:dyDescent="0.25">
      <c r="E91" s="6"/>
      <c r="F91" s="13"/>
      <c r="G91" s="14"/>
      <c r="H91" s="15"/>
    </row>
    <row r="92" spans="5:8" hidden="1" x14ac:dyDescent="0.25">
      <c r="F92" s="16"/>
      <c r="G92" s="16"/>
      <c r="H92" s="16"/>
    </row>
    <row r="93" spans="5:8" hidden="1" x14ac:dyDescent="0.25">
      <c r="E93" s="2"/>
      <c r="F93" s="3">
        <f>SUM(F94:F97)</f>
        <v>0</v>
      </c>
      <c r="G93" s="3">
        <f>SUM(G94:G97)</f>
        <v>0</v>
      </c>
      <c r="H93" s="3">
        <f>SUM(H94:H97)</f>
        <v>0</v>
      </c>
    </row>
    <row r="94" spans="5:8" hidden="1" x14ac:dyDescent="0.25">
      <c r="E94" s="6"/>
      <c r="F94" s="7"/>
      <c r="G94" s="8"/>
      <c r="H94" s="9"/>
    </row>
    <row r="95" spans="5:8" hidden="1" x14ac:dyDescent="0.25">
      <c r="E95" s="6"/>
      <c r="F95" s="10"/>
      <c r="G95" s="11"/>
      <c r="H95" s="12"/>
    </row>
    <row r="96" spans="5:8" hidden="1" x14ac:dyDescent="0.25">
      <c r="E96" s="6"/>
      <c r="F96" s="10"/>
      <c r="G96" s="11"/>
      <c r="H96" s="12"/>
    </row>
    <row r="97" spans="5:8" hidden="1" x14ac:dyDescent="0.25">
      <c r="E97" s="6"/>
      <c r="F97" s="13"/>
      <c r="G97" s="14"/>
      <c r="H97" s="15"/>
    </row>
    <row r="98" spans="5:8" hidden="1" x14ac:dyDescent="0.25">
      <c r="F98" s="16"/>
      <c r="G98" s="16"/>
      <c r="H98" s="16"/>
    </row>
    <row r="99" spans="5:8" hidden="1" x14ac:dyDescent="0.25">
      <c r="E99" s="2"/>
      <c r="F99" s="3">
        <f>SUM(F100:F103)</f>
        <v>0</v>
      </c>
      <c r="G99" s="3">
        <f>SUM(G100:G103)</f>
        <v>0</v>
      </c>
      <c r="H99" s="3">
        <f>SUM(H100:H103)</f>
        <v>0</v>
      </c>
    </row>
    <row r="100" spans="5:8" hidden="1" x14ac:dyDescent="0.25">
      <c r="E100" s="6"/>
      <c r="F100" s="7"/>
      <c r="G100" s="8"/>
      <c r="H100" s="9"/>
    </row>
    <row r="101" spans="5:8" hidden="1" x14ac:dyDescent="0.25">
      <c r="E101" s="6"/>
      <c r="F101" s="10"/>
      <c r="G101" s="11"/>
      <c r="H101" s="12"/>
    </row>
    <row r="102" spans="5:8" hidden="1" x14ac:dyDescent="0.25">
      <c r="E102" s="6"/>
      <c r="F102" s="10"/>
      <c r="G102" s="11"/>
      <c r="H102" s="12"/>
    </row>
    <row r="103" spans="5:8" hidden="1" x14ac:dyDescent="0.25">
      <c r="E103" s="6"/>
      <c r="F103" s="13"/>
      <c r="G103" s="14"/>
      <c r="H103" s="15"/>
    </row>
    <row r="104" spans="5:8" hidden="1" x14ac:dyDescent="0.25">
      <c r="F104" s="16"/>
      <c r="G104" s="16"/>
      <c r="H104" s="16"/>
    </row>
    <row r="105" spans="5:8" hidden="1" x14ac:dyDescent="0.25">
      <c r="E105" s="2"/>
      <c r="F105" s="3">
        <f>SUM(F106:F109)</f>
        <v>0</v>
      </c>
      <c r="G105" s="3">
        <f>SUM(G106:G109)</f>
        <v>0</v>
      </c>
      <c r="H105" s="3">
        <f>SUM(H106:H109)</f>
        <v>0</v>
      </c>
    </row>
    <row r="106" spans="5:8" hidden="1" x14ac:dyDescent="0.25">
      <c r="E106" s="6"/>
      <c r="F106" s="7"/>
      <c r="G106" s="8"/>
      <c r="H106" s="9"/>
    </row>
    <row r="107" spans="5:8" hidden="1" x14ac:dyDescent="0.25">
      <c r="E107" s="6"/>
      <c r="F107" s="10"/>
      <c r="G107" s="11"/>
      <c r="H107" s="12"/>
    </row>
    <row r="108" spans="5:8" hidden="1" x14ac:dyDescent="0.25">
      <c r="E108" s="6"/>
      <c r="F108" s="10"/>
      <c r="G108" s="11"/>
      <c r="H108" s="12"/>
    </row>
    <row r="109" spans="5:8" hidden="1" x14ac:dyDescent="0.25">
      <c r="E109" s="6"/>
      <c r="F109" s="13"/>
      <c r="G109" s="14"/>
      <c r="H109" s="15"/>
    </row>
    <row r="110" spans="5:8" hidden="1" x14ac:dyDescent="0.25">
      <c r="F110" s="16"/>
      <c r="G110" s="16"/>
      <c r="H110" s="16"/>
    </row>
    <row r="111" spans="5:8" hidden="1" x14ac:dyDescent="0.25">
      <c r="E111" s="2"/>
      <c r="F111" s="3">
        <f>SUM(F112:F115)</f>
        <v>0</v>
      </c>
      <c r="G111" s="3">
        <f>SUM(G112:G115)</f>
        <v>0</v>
      </c>
      <c r="H111" s="3">
        <f>SUM(H112:H115)</f>
        <v>0</v>
      </c>
    </row>
    <row r="112" spans="5:8" hidden="1" x14ac:dyDescent="0.25">
      <c r="E112" s="6"/>
      <c r="F112" s="7"/>
      <c r="G112" s="8"/>
      <c r="H112" s="9"/>
    </row>
    <row r="113" spans="5:8" hidden="1" x14ac:dyDescent="0.25">
      <c r="E113" s="6"/>
      <c r="F113" s="10"/>
      <c r="G113" s="11"/>
      <c r="H113" s="12"/>
    </row>
    <row r="114" spans="5:8" hidden="1" x14ac:dyDescent="0.25">
      <c r="E114" s="6"/>
      <c r="F114" s="10"/>
      <c r="G114" s="11"/>
      <c r="H114" s="12"/>
    </row>
    <row r="115" spans="5:8" hidden="1" x14ac:dyDescent="0.25">
      <c r="E115" s="6"/>
      <c r="F115" s="13"/>
      <c r="G115" s="14"/>
      <c r="H115" s="15"/>
    </row>
    <row r="116" spans="5:8" x14ac:dyDescent="0.25">
      <c r="E116" s="17" t="s">
        <v>99</v>
      </c>
      <c r="F116" s="18">
        <f>SUM(F45)</f>
        <v>4390000</v>
      </c>
      <c r="G116" s="18">
        <f>SUM(G45)</f>
        <v>3539000</v>
      </c>
      <c r="H116" s="18">
        <f>SUM(H45)</f>
        <v>3698000</v>
      </c>
    </row>
    <row r="117" spans="5:8" x14ac:dyDescent="0.25">
      <c r="F117" s="21"/>
      <c r="G117" s="21"/>
      <c r="H117" s="21"/>
    </row>
    <row r="118" spans="5:8" x14ac:dyDescent="0.25">
      <c r="F118" s="21"/>
      <c r="G118" s="21"/>
      <c r="H118" s="21"/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5" max="7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E1:I248"/>
  <sheetViews>
    <sheetView showGridLines="0" topLeftCell="A51" workbookViewId="0">
      <selection activeCell="M49" sqref="M49"/>
    </sheetView>
  </sheetViews>
  <sheetFormatPr defaultRowHeight="13.2" x14ac:dyDescent="0.25"/>
  <cols>
    <col min="1" max="4" width="1.77734375" customWidth="1"/>
    <col min="5" max="5" width="71" bestFit="1" customWidth="1"/>
    <col min="6" max="8" width="14.21875" bestFit="1" customWidth="1"/>
  </cols>
  <sheetData>
    <row r="1" spans="5:8" ht="14.55" customHeight="1" x14ac:dyDescent="0.3">
      <c r="E1" s="49" t="s">
        <v>0</v>
      </c>
      <c r="F1" s="49"/>
      <c r="G1" s="49"/>
      <c r="H1" s="49"/>
    </row>
    <row r="2" spans="5:8" x14ac:dyDescent="0.25">
      <c r="E2" s="50" t="s">
        <v>1</v>
      </c>
      <c r="F2" s="50"/>
      <c r="G2" s="50"/>
      <c r="H2" s="50"/>
    </row>
    <row r="3" spans="5:8" ht="26.4" x14ac:dyDescent="0.25">
      <c r="E3" s="22" t="s">
        <v>75</v>
      </c>
      <c r="F3" s="1" t="s">
        <v>3</v>
      </c>
      <c r="G3" s="1" t="s">
        <v>4</v>
      </c>
      <c r="H3" s="1" t="s">
        <v>5</v>
      </c>
    </row>
    <row r="4" spans="5:8" ht="13.8" x14ac:dyDescent="0.25">
      <c r="E4" s="23" t="s">
        <v>6</v>
      </c>
      <c r="F4" s="24" t="s">
        <v>7</v>
      </c>
      <c r="G4" s="24" t="s">
        <v>7</v>
      </c>
      <c r="H4" s="24" t="s">
        <v>7</v>
      </c>
    </row>
    <row r="5" spans="5:8" ht="13.8" x14ac:dyDescent="0.3">
      <c r="E5" s="25" t="s">
        <v>8</v>
      </c>
      <c r="F5" s="3">
        <v>182291000</v>
      </c>
      <c r="G5" s="3">
        <v>195904000</v>
      </c>
      <c r="H5" s="3">
        <v>192751000</v>
      </c>
    </row>
    <row r="6" spans="5:8" ht="13.8" x14ac:dyDescent="0.3">
      <c r="E6" s="25" t="s">
        <v>9</v>
      </c>
      <c r="F6" s="3"/>
      <c r="G6" s="3"/>
      <c r="H6" s="3"/>
    </row>
    <row r="7" spans="5:8" ht="13.8" x14ac:dyDescent="0.25">
      <c r="E7" s="23" t="s">
        <v>10</v>
      </c>
      <c r="F7" s="4">
        <f>SUM(F8:F19)</f>
        <v>48773000</v>
      </c>
      <c r="G7" s="4">
        <f>SUM(G8:G19)</f>
        <v>42898000</v>
      </c>
      <c r="H7" s="4">
        <f>SUM(H8:H19)</f>
        <v>44696000</v>
      </c>
    </row>
    <row r="8" spans="5:8" ht="13.8" x14ac:dyDescent="0.3">
      <c r="E8" s="26" t="s">
        <v>11</v>
      </c>
      <c r="F8" s="11">
        <v>33173000</v>
      </c>
      <c r="G8" s="11">
        <v>34539000</v>
      </c>
      <c r="H8" s="11">
        <v>35963000</v>
      </c>
    </row>
    <row r="9" spans="5:8" ht="13.8" x14ac:dyDescent="0.3">
      <c r="E9" s="26" t="s">
        <v>12</v>
      </c>
      <c r="F9" s="11"/>
      <c r="G9" s="11"/>
      <c r="H9" s="11"/>
    </row>
    <row r="10" spans="5:8" ht="13.8" x14ac:dyDescent="0.3">
      <c r="E10" s="26" t="s">
        <v>13</v>
      </c>
      <c r="F10" s="19"/>
      <c r="G10" s="19"/>
      <c r="H10" s="19"/>
    </row>
    <row r="11" spans="5:8" ht="13.8" x14ac:dyDescent="0.3">
      <c r="E11" s="26" t="s">
        <v>14</v>
      </c>
      <c r="F11" s="11">
        <v>15600000</v>
      </c>
      <c r="G11" s="11">
        <v>8359000</v>
      </c>
      <c r="H11" s="11">
        <v>8733000</v>
      </c>
    </row>
    <row r="12" spans="5:8" ht="13.8" x14ac:dyDescent="0.3">
      <c r="E12" s="26" t="s">
        <v>15</v>
      </c>
      <c r="F12" s="19"/>
      <c r="G12" s="19"/>
      <c r="H12" s="19"/>
    </row>
    <row r="13" spans="5:8" ht="13.8" x14ac:dyDescent="0.3">
      <c r="E13" s="26" t="s">
        <v>16</v>
      </c>
      <c r="F13" s="19"/>
      <c r="G13" s="19"/>
      <c r="H13" s="19"/>
    </row>
    <row r="14" spans="5:8" ht="13.8" x14ac:dyDescent="0.3">
      <c r="E14" s="26" t="s">
        <v>17</v>
      </c>
      <c r="F14" s="19"/>
      <c r="G14" s="19"/>
      <c r="H14" s="19"/>
    </row>
    <row r="15" spans="5:8" ht="13.8" x14ac:dyDescent="0.3">
      <c r="E15" s="26" t="s">
        <v>18</v>
      </c>
      <c r="F15" s="11"/>
      <c r="G15" s="11"/>
      <c r="H15" s="11"/>
    </row>
    <row r="16" spans="5:8" ht="13.8" x14ac:dyDescent="0.3">
      <c r="E16" s="26" t="s">
        <v>19</v>
      </c>
      <c r="F16" s="11"/>
      <c r="G16" s="11"/>
      <c r="H16" s="11"/>
    </row>
    <row r="17" spans="5:8" ht="13.8" x14ac:dyDescent="0.3">
      <c r="E17" s="26" t="s">
        <v>20</v>
      </c>
      <c r="F17" s="19"/>
      <c r="G17" s="19"/>
      <c r="H17" s="19"/>
    </row>
    <row r="18" spans="5:8" ht="13.8" x14ac:dyDescent="0.3">
      <c r="E18" s="26" t="s">
        <v>21</v>
      </c>
      <c r="F18" s="11"/>
      <c r="G18" s="11"/>
      <c r="H18" s="11"/>
    </row>
    <row r="19" spans="5:8" ht="13.8" x14ac:dyDescent="0.3">
      <c r="E19" s="26" t="s">
        <v>22</v>
      </c>
      <c r="F19" s="11"/>
      <c r="G19" s="11"/>
      <c r="H19" s="11"/>
    </row>
    <row r="20" spans="5:8" ht="13.8" x14ac:dyDescent="0.25">
      <c r="E20" s="23" t="s">
        <v>23</v>
      </c>
      <c r="F20" s="3">
        <f>SUM(F21:F29)</f>
        <v>5297000</v>
      </c>
      <c r="G20" s="3">
        <f>SUM(G21:G29)</f>
        <v>3000000</v>
      </c>
      <c r="H20" s="3">
        <f>SUM(H21:H29)</f>
        <v>3000000</v>
      </c>
    </row>
    <row r="21" spans="5:8" ht="13.8" x14ac:dyDescent="0.3">
      <c r="E21" s="26" t="s">
        <v>24</v>
      </c>
      <c r="F21" s="19">
        <v>3000000</v>
      </c>
      <c r="G21" s="19">
        <v>3000000</v>
      </c>
      <c r="H21" s="19">
        <v>3000000</v>
      </c>
    </row>
    <row r="22" spans="5:8" ht="13.8" x14ac:dyDescent="0.3">
      <c r="E22" s="26" t="s">
        <v>25</v>
      </c>
      <c r="F22" s="27"/>
      <c r="G22" s="27"/>
      <c r="H22" s="27"/>
    </row>
    <row r="23" spans="5:8" ht="13.8" x14ac:dyDescent="0.3">
      <c r="E23" s="26" t="s">
        <v>26</v>
      </c>
      <c r="F23" s="11">
        <v>2297000</v>
      </c>
      <c r="G23" s="11"/>
      <c r="H23" s="11"/>
    </row>
    <row r="24" spans="5:8" ht="13.8" x14ac:dyDescent="0.3">
      <c r="E24" s="26" t="s">
        <v>27</v>
      </c>
      <c r="F24" s="11"/>
      <c r="G24" s="11"/>
      <c r="H24" s="11"/>
    </row>
    <row r="25" spans="5:8" ht="13.8" x14ac:dyDescent="0.3">
      <c r="E25" s="26" t="s">
        <v>28</v>
      </c>
      <c r="F25" s="19"/>
      <c r="G25" s="19"/>
      <c r="H25" s="19"/>
    </row>
    <row r="26" spans="5:8" ht="13.8" x14ac:dyDescent="0.3">
      <c r="E26" s="26" t="s">
        <v>29</v>
      </c>
      <c r="F26" s="11"/>
      <c r="G26" s="11"/>
      <c r="H26" s="11"/>
    </row>
    <row r="27" spans="5:8" ht="13.8" x14ac:dyDescent="0.3">
      <c r="E27" s="26" t="s">
        <v>30</v>
      </c>
      <c r="F27" s="11"/>
      <c r="G27" s="11"/>
      <c r="H27" s="11"/>
    </row>
    <row r="28" spans="5:8" ht="13.8" x14ac:dyDescent="0.3">
      <c r="E28" s="26" t="s">
        <v>31</v>
      </c>
      <c r="F28" s="19"/>
      <c r="G28" s="19"/>
      <c r="H28" s="19"/>
    </row>
    <row r="29" spans="5:8" ht="13.8" x14ac:dyDescent="0.3">
      <c r="E29" s="26" t="s">
        <v>32</v>
      </c>
      <c r="F29" s="11"/>
      <c r="G29" s="11"/>
      <c r="H29" s="11"/>
    </row>
    <row r="30" spans="5:8" ht="13.8" x14ac:dyDescent="0.25">
      <c r="E30" s="28" t="s">
        <v>33</v>
      </c>
      <c r="F30" s="18">
        <f>+F5+F6+F7+F20</f>
        <v>236361000</v>
      </c>
      <c r="G30" s="18">
        <f>+G5+G6+G7+G20</f>
        <v>241802000</v>
      </c>
      <c r="H30" s="18">
        <f>+H5+H6+H7+H20</f>
        <v>240447000</v>
      </c>
    </row>
    <row r="31" spans="5:8" ht="13.8" x14ac:dyDescent="0.25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3.8" x14ac:dyDescent="0.25">
      <c r="E32" s="23" t="s">
        <v>35</v>
      </c>
      <c r="F32" s="3">
        <f>SUM(F33:F38)</f>
        <v>6894000</v>
      </c>
      <c r="G32" s="3">
        <f>SUM(G33:G38)</f>
        <v>8616000</v>
      </c>
      <c r="H32" s="3">
        <f>SUM(H33:H38)</f>
        <v>8616000</v>
      </c>
    </row>
    <row r="33" spans="5:8" ht="13.8" x14ac:dyDescent="0.3">
      <c r="E33" s="26" t="s">
        <v>18</v>
      </c>
      <c r="F33" s="11"/>
      <c r="G33" s="11"/>
      <c r="H33" s="11"/>
    </row>
    <row r="34" spans="5:8" ht="13.8" x14ac:dyDescent="0.3">
      <c r="E34" s="26" t="s">
        <v>36</v>
      </c>
      <c r="F34" s="11">
        <v>6894000</v>
      </c>
      <c r="G34" s="11">
        <v>8616000</v>
      </c>
      <c r="H34" s="11">
        <v>8616000</v>
      </c>
    </row>
    <row r="35" spans="5:8" ht="13.8" x14ac:dyDescent="0.3">
      <c r="E35" s="26" t="s">
        <v>37</v>
      </c>
      <c r="F35" s="11"/>
      <c r="G35" s="11"/>
      <c r="H35" s="11"/>
    </row>
    <row r="36" spans="5:8" ht="13.8" x14ac:dyDescent="0.3">
      <c r="E36" s="26" t="s">
        <v>38</v>
      </c>
      <c r="F36" s="11"/>
      <c r="G36" s="11"/>
      <c r="H36" s="11"/>
    </row>
    <row r="37" spans="5:8" ht="13.8" x14ac:dyDescent="0.3">
      <c r="E37" s="26" t="s">
        <v>19</v>
      </c>
      <c r="F37" s="11"/>
      <c r="G37" s="11"/>
      <c r="H37" s="11"/>
    </row>
    <row r="38" spans="5:8" ht="13.8" x14ac:dyDescent="0.3">
      <c r="E38" s="26" t="s">
        <v>39</v>
      </c>
      <c r="F38" s="11"/>
      <c r="G38" s="11"/>
      <c r="H38" s="11"/>
    </row>
    <row r="39" spans="5:8" ht="13.8" x14ac:dyDescent="0.25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.8" x14ac:dyDescent="0.3">
      <c r="E40" s="26" t="s">
        <v>25</v>
      </c>
      <c r="F40" s="19"/>
      <c r="G40" s="19"/>
      <c r="H40" s="19"/>
    </row>
    <row r="41" spans="5:8" ht="13.8" x14ac:dyDescent="0.25">
      <c r="E41" s="29" t="s">
        <v>40</v>
      </c>
      <c r="F41" s="30">
        <f>+F32+F39</f>
        <v>6894000</v>
      </c>
      <c r="G41" s="30">
        <f>+G32+G39</f>
        <v>8616000</v>
      </c>
      <c r="H41" s="30">
        <f>+H32+H39</f>
        <v>8616000</v>
      </c>
    </row>
    <row r="42" spans="5:8" ht="13.8" x14ac:dyDescent="0.25">
      <c r="E42" s="29" t="s">
        <v>41</v>
      </c>
      <c r="F42" s="30">
        <f>+F30+F41</f>
        <v>243255000</v>
      </c>
      <c r="G42" s="30">
        <f>+G30+G41</f>
        <v>250418000</v>
      </c>
      <c r="H42" s="30">
        <f>+H30+H41</f>
        <v>249063000</v>
      </c>
    </row>
    <row r="43" spans="5:8" x14ac:dyDescent="0.25">
      <c r="F43" s="21"/>
      <c r="G43" s="21"/>
      <c r="H43" s="21"/>
    </row>
    <row r="44" spans="5:8" x14ac:dyDescent="0.25">
      <c r="E44" s="2" t="s">
        <v>96</v>
      </c>
      <c r="F44" s="3"/>
      <c r="G44" s="3"/>
      <c r="H44" s="3"/>
    </row>
    <row r="45" spans="5:8" x14ac:dyDescent="0.25">
      <c r="E45" s="2" t="s">
        <v>97</v>
      </c>
      <c r="F45" s="4">
        <f>SUM(F47,F62,F68,F77)</f>
        <v>2472000</v>
      </c>
      <c r="G45" s="4">
        <f>SUM(G47,G62,G68,G77)</f>
        <v>13374000</v>
      </c>
      <c r="H45" s="4">
        <f>SUM(H47,H62,H68,H77)</f>
        <v>17080000</v>
      </c>
    </row>
    <row r="46" spans="5:8" x14ac:dyDescent="0.25">
      <c r="E46" s="5" t="s">
        <v>98</v>
      </c>
      <c r="F46" s="3"/>
      <c r="G46" s="3"/>
      <c r="H46" s="3"/>
    </row>
    <row r="47" spans="5:8" x14ac:dyDescent="0.25">
      <c r="E47" s="2" t="s">
        <v>100</v>
      </c>
      <c r="F47" s="3">
        <f>SUM(F48:F59)</f>
        <v>0</v>
      </c>
      <c r="G47" s="3">
        <f>SUM(G48:G59)</f>
        <v>0</v>
      </c>
      <c r="H47" s="3">
        <f>SUM(H48:H59)</f>
        <v>0</v>
      </c>
    </row>
    <row r="48" spans="5:8" x14ac:dyDescent="0.25">
      <c r="E48" s="6" t="s">
        <v>121</v>
      </c>
      <c r="F48" s="7"/>
      <c r="G48" s="8"/>
      <c r="H48" s="9"/>
    </row>
    <row r="49" spans="5:8" x14ac:dyDescent="0.25">
      <c r="E49" s="6" t="s">
        <v>101</v>
      </c>
      <c r="F49" s="10"/>
      <c r="G49" s="11"/>
      <c r="H49" s="12"/>
    </row>
    <row r="50" spans="5:8" x14ac:dyDescent="0.25">
      <c r="E50" s="6" t="s">
        <v>102</v>
      </c>
      <c r="F50" s="10"/>
      <c r="G50" s="11"/>
      <c r="H50" s="12"/>
    </row>
    <row r="51" spans="5:8" x14ac:dyDescent="0.25">
      <c r="E51" s="31" t="s">
        <v>103</v>
      </c>
      <c r="F51" s="16"/>
      <c r="G51" s="16"/>
      <c r="H51" s="32"/>
    </row>
    <row r="52" spans="5:8" x14ac:dyDescent="0.25">
      <c r="E52" s="31" t="s">
        <v>104</v>
      </c>
      <c r="F52" s="11"/>
      <c r="G52" s="11"/>
      <c r="H52" s="12"/>
    </row>
    <row r="53" spans="5:8" x14ac:dyDescent="0.25">
      <c r="E53" s="31" t="s">
        <v>105</v>
      </c>
      <c r="F53" s="11"/>
      <c r="G53" s="11"/>
      <c r="H53" s="12"/>
    </row>
    <row r="54" spans="5:8" x14ac:dyDescent="0.25">
      <c r="E54" s="31" t="s">
        <v>106</v>
      </c>
      <c r="F54" s="11"/>
      <c r="G54" s="11"/>
      <c r="H54" s="12"/>
    </row>
    <row r="55" spans="5:8" x14ac:dyDescent="0.25">
      <c r="E55" s="31" t="s">
        <v>107</v>
      </c>
      <c r="F55" s="16"/>
      <c r="G55" s="16"/>
      <c r="H55" s="32"/>
    </row>
    <row r="56" spans="5:8" x14ac:dyDescent="0.25">
      <c r="E56" s="31" t="s">
        <v>108</v>
      </c>
      <c r="F56" s="3"/>
      <c r="G56" s="3"/>
      <c r="H56" s="33"/>
    </row>
    <row r="57" spans="5:8" x14ac:dyDescent="0.25">
      <c r="E57" s="31" t="s">
        <v>123</v>
      </c>
      <c r="F57" s="34"/>
      <c r="G57" s="3"/>
      <c r="H57" s="33"/>
    </row>
    <row r="58" spans="5:8" x14ac:dyDescent="0.25">
      <c r="E58" s="6" t="s">
        <v>122</v>
      </c>
      <c r="F58" s="34"/>
      <c r="G58" s="3"/>
      <c r="H58" s="33"/>
    </row>
    <row r="59" spans="5:8" x14ac:dyDescent="0.25">
      <c r="E59" s="6" t="s">
        <v>124</v>
      </c>
      <c r="F59" s="13"/>
      <c r="G59" s="14"/>
      <c r="H59" s="15"/>
    </row>
    <row r="60" spans="5:8" x14ac:dyDescent="0.25">
      <c r="E60" s="6"/>
      <c r="F60" s="11"/>
      <c r="G60" s="11"/>
      <c r="H60" s="8"/>
    </row>
    <row r="61" spans="5:8" x14ac:dyDescent="0.25">
      <c r="F61" s="11"/>
      <c r="G61" s="11"/>
      <c r="H61" s="11"/>
    </row>
    <row r="62" spans="5:8" x14ac:dyDescent="0.25">
      <c r="E62" s="2" t="s">
        <v>109</v>
      </c>
      <c r="F62" s="35">
        <f>SUM(F63:F66)</f>
        <v>0</v>
      </c>
      <c r="G62" s="35">
        <f t="shared" ref="G62:H62" si="0">SUM(G63:G66)</f>
        <v>0</v>
      </c>
      <c r="H62" s="35">
        <f t="shared" si="0"/>
        <v>0</v>
      </c>
    </row>
    <row r="63" spans="5:8" x14ac:dyDescent="0.25">
      <c r="E63" s="31" t="s">
        <v>110</v>
      </c>
      <c r="F63" s="16"/>
      <c r="G63" s="16"/>
      <c r="H63" s="32"/>
    </row>
    <row r="64" spans="5:8" x14ac:dyDescent="0.25">
      <c r="E64" s="31" t="s">
        <v>111</v>
      </c>
      <c r="F64" s="3"/>
      <c r="G64" s="3"/>
      <c r="H64" s="33"/>
    </row>
    <row r="65" spans="5:9" x14ac:dyDescent="0.25">
      <c r="E65" s="31" t="s">
        <v>125</v>
      </c>
      <c r="F65" s="11"/>
      <c r="G65" s="11"/>
      <c r="H65" s="12"/>
    </row>
    <row r="66" spans="5:9" x14ac:dyDescent="0.25">
      <c r="E66" s="31" t="s">
        <v>126</v>
      </c>
      <c r="F66" s="13"/>
      <c r="G66" s="14"/>
      <c r="H66" s="15"/>
    </row>
    <row r="67" spans="5:9" x14ac:dyDescent="0.25">
      <c r="E67" s="6"/>
      <c r="F67" s="11"/>
      <c r="G67" s="11"/>
      <c r="H67" s="11"/>
    </row>
    <row r="68" spans="5:9" x14ac:dyDescent="0.25">
      <c r="E68" s="2" t="s">
        <v>112</v>
      </c>
      <c r="F68" s="36">
        <f>SUM(F69:F74)</f>
        <v>2472000</v>
      </c>
      <c r="G68" s="36">
        <f>SUM(G69:G74)</f>
        <v>13374000</v>
      </c>
      <c r="H68" s="36">
        <f t="shared" ref="H68" si="1">SUM(H69:H74)</f>
        <v>17080000</v>
      </c>
    </row>
    <row r="69" spans="5:9" x14ac:dyDescent="0.25">
      <c r="E69" s="31" t="s">
        <v>114</v>
      </c>
      <c r="F69" s="11"/>
      <c r="G69" s="11"/>
      <c r="H69" s="12"/>
    </row>
    <row r="70" spans="5:9" x14ac:dyDescent="0.25">
      <c r="E70" s="31" t="s">
        <v>113</v>
      </c>
      <c r="F70" s="11"/>
      <c r="G70" s="11">
        <v>10794000</v>
      </c>
      <c r="H70" s="12">
        <v>13112000</v>
      </c>
    </row>
    <row r="71" spans="5:9" x14ac:dyDescent="0.25">
      <c r="E71" s="6" t="s">
        <v>115</v>
      </c>
      <c r="F71" s="10"/>
      <c r="G71" s="11"/>
      <c r="H71" s="12"/>
    </row>
    <row r="72" spans="5:9" x14ac:dyDescent="0.25">
      <c r="E72" s="6" t="s">
        <v>116</v>
      </c>
      <c r="F72" s="10"/>
      <c r="G72" s="11"/>
      <c r="H72" s="12"/>
    </row>
    <row r="73" spans="5:9" x14ac:dyDescent="0.25">
      <c r="E73" s="6" t="s">
        <v>117</v>
      </c>
      <c r="F73" s="10">
        <v>1964000</v>
      </c>
      <c r="G73" s="11">
        <v>2050000</v>
      </c>
      <c r="H73" s="12">
        <v>2142000</v>
      </c>
    </row>
    <row r="74" spans="5:9" x14ac:dyDescent="0.25">
      <c r="E74" s="31" t="s">
        <v>118</v>
      </c>
      <c r="F74" s="37">
        <v>508000</v>
      </c>
      <c r="G74" s="38">
        <v>530000</v>
      </c>
      <c r="H74" s="39">
        <v>1826000</v>
      </c>
      <c r="I74" s="41"/>
    </row>
    <row r="75" spans="5:9" x14ac:dyDescent="0.25">
      <c r="E75" s="6"/>
      <c r="F75" s="40"/>
      <c r="G75" s="40"/>
      <c r="H75" s="40"/>
    </row>
    <row r="76" spans="5:9" x14ac:dyDescent="0.25">
      <c r="F76" s="11"/>
      <c r="G76" s="11"/>
      <c r="H76" s="11"/>
    </row>
    <row r="77" spans="5:9" x14ac:dyDescent="0.25">
      <c r="E77" s="2" t="s">
        <v>119</v>
      </c>
      <c r="F77" s="35">
        <f>SUM(F78)</f>
        <v>0</v>
      </c>
      <c r="G77" s="35">
        <f t="shared" ref="G77:H77" si="2">SUM(G78)</f>
        <v>0</v>
      </c>
      <c r="H77" s="35">
        <f t="shared" si="2"/>
        <v>0</v>
      </c>
    </row>
    <row r="78" spans="5:9" x14ac:dyDescent="0.25">
      <c r="E78" s="31" t="s">
        <v>120</v>
      </c>
      <c r="F78" s="42"/>
      <c r="G78" s="43"/>
      <c r="H78" s="44"/>
    </row>
    <row r="79" spans="5:9" x14ac:dyDescent="0.25">
      <c r="E79" s="6"/>
      <c r="F79" s="8"/>
      <c r="G79" s="8"/>
      <c r="H79" s="8"/>
    </row>
    <row r="80" spans="5:9" x14ac:dyDescent="0.25">
      <c r="E80" s="6"/>
      <c r="F80" s="16"/>
      <c r="G80" s="16"/>
      <c r="H80" s="16"/>
    </row>
    <row r="81" spans="5:8" hidden="1" x14ac:dyDescent="0.25">
      <c r="E81" s="6"/>
      <c r="F81" s="3">
        <f>SUM(F82:F85)</f>
        <v>0</v>
      </c>
      <c r="G81" s="3">
        <f>SUM(G82:G85)</f>
        <v>0</v>
      </c>
      <c r="H81" s="3">
        <f>SUM(H82:H85)</f>
        <v>0</v>
      </c>
    </row>
    <row r="82" spans="5:8" hidden="1" x14ac:dyDescent="0.25">
      <c r="E82" s="6"/>
      <c r="F82" s="7"/>
      <c r="G82" s="8"/>
      <c r="H82" s="9"/>
    </row>
    <row r="83" spans="5:8" hidden="1" x14ac:dyDescent="0.25">
      <c r="E83" s="6"/>
      <c r="F83" s="10"/>
      <c r="G83" s="11"/>
      <c r="H83" s="12"/>
    </row>
    <row r="84" spans="5:8" hidden="1" x14ac:dyDescent="0.25">
      <c r="E84" s="6"/>
      <c r="F84" s="10"/>
      <c r="G84" s="11"/>
      <c r="H84" s="12"/>
    </row>
    <row r="85" spans="5:8" hidden="1" x14ac:dyDescent="0.25">
      <c r="E85" s="6"/>
      <c r="F85" s="13"/>
      <c r="G85" s="14"/>
      <c r="H85" s="15"/>
    </row>
    <row r="86" spans="5:8" hidden="1" x14ac:dyDescent="0.25">
      <c r="F86" s="16"/>
      <c r="G86" s="16"/>
      <c r="H86" s="16"/>
    </row>
    <row r="87" spans="5:8" hidden="1" x14ac:dyDescent="0.25">
      <c r="E87" s="2"/>
      <c r="F87" s="3">
        <f>SUM(F88:F91)</f>
        <v>0</v>
      </c>
      <c r="G87" s="3">
        <f>SUM(G88:G91)</f>
        <v>0</v>
      </c>
      <c r="H87" s="3">
        <f>SUM(H88:H91)</f>
        <v>0</v>
      </c>
    </row>
    <row r="88" spans="5:8" hidden="1" x14ac:dyDescent="0.25">
      <c r="E88" s="6"/>
      <c r="F88" s="7"/>
      <c r="G88" s="8"/>
      <c r="H88" s="9"/>
    </row>
    <row r="89" spans="5:8" hidden="1" x14ac:dyDescent="0.25">
      <c r="E89" s="6"/>
      <c r="F89" s="10"/>
      <c r="G89" s="11"/>
      <c r="H89" s="12"/>
    </row>
    <row r="90" spans="5:8" hidden="1" x14ac:dyDescent="0.25">
      <c r="E90" s="6"/>
      <c r="F90" s="10"/>
      <c r="G90" s="11"/>
      <c r="H90" s="12"/>
    </row>
    <row r="91" spans="5:8" hidden="1" x14ac:dyDescent="0.25">
      <c r="E91" s="6"/>
      <c r="F91" s="13"/>
      <c r="G91" s="14"/>
      <c r="H91" s="15"/>
    </row>
    <row r="92" spans="5:8" hidden="1" x14ac:dyDescent="0.25">
      <c r="F92" s="16"/>
      <c r="G92" s="16"/>
      <c r="H92" s="16"/>
    </row>
    <row r="93" spans="5:8" hidden="1" x14ac:dyDescent="0.25">
      <c r="E93" s="2"/>
      <c r="F93" s="3">
        <f>SUM(F94:F97)</f>
        <v>0</v>
      </c>
      <c r="G93" s="3">
        <f>SUM(G94:G97)</f>
        <v>0</v>
      </c>
      <c r="H93" s="3">
        <f>SUM(H94:H97)</f>
        <v>0</v>
      </c>
    </row>
    <row r="94" spans="5:8" hidden="1" x14ac:dyDescent="0.25">
      <c r="E94" s="6"/>
      <c r="F94" s="7"/>
      <c r="G94" s="8"/>
      <c r="H94" s="9"/>
    </row>
    <row r="95" spans="5:8" hidden="1" x14ac:dyDescent="0.25">
      <c r="E95" s="6"/>
      <c r="F95" s="10"/>
      <c r="G95" s="11"/>
      <c r="H95" s="12"/>
    </row>
    <row r="96" spans="5:8" hidden="1" x14ac:dyDescent="0.25">
      <c r="E96" s="6"/>
      <c r="F96" s="10"/>
      <c r="G96" s="11"/>
      <c r="H96" s="12"/>
    </row>
    <row r="97" spans="5:8" hidden="1" x14ac:dyDescent="0.25">
      <c r="E97" s="6"/>
      <c r="F97" s="13"/>
      <c r="G97" s="14"/>
      <c r="H97" s="15"/>
    </row>
    <row r="98" spans="5:8" hidden="1" x14ac:dyDescent="0.25">
      <c r="F98" s="16"/>
      <c r="G98" s="16"/>
      <c r="H98" s="16"/>
    </row>
    <row r="99" spans="5:8" hidden="1" x14ac:dyDescent="0.25">
      <c r="E99" s="2"/>
      <c r="F99" s="3">
        <f>SUM(F100:F103)</f>
        <v>0</v>
      </c>
      <c r="G99" s="3">
        <f>SUM(G100:G103)</f>
        <v>0</v>
      </c>
      <c r="H99" s="3">
        <f>SUM(H100:H103)</f>
        <v>0</v>
      </c>
    </row>
    <row r="100" spans="5:8" hidden="1" x14ac:dyDescent="0.25">
      <c r="E100" s="6"/>
      <c r="F100" s="7"/>
      <c r="G100" s="8"/>
      <c r="H100" s="9"/>
    </row>
    <row r="101" spans="5:8" hidden="1" x14ac:dyDescent="0.25">
      <c r="E101" s="6"/>
      <c r="F101" s="10"/>
      <c r="G101" s="11"/>
      <c r="H101" s="12"/>
    </row>
    <row r="102" spans="5:8" hidden="1" x14ac:dyDescent="0.25">
      <c r="E102" s="6"/>
      <c r="F102" s="10"/>
      <c r="G102" s="11"/>
      <c r="H102" s="12"/>
    </row>
    <row r="103" spans="5:8" hidden="1" x14ac:dyDescent="0.25">
      <c r="E103" s="6"/>
      <c r="F103" s="13"/>
      <c r="G103" s="14"/>
      <c r="H103" s="15"/>
    </row>
    <row r="104" spans="5:8" hidden="1" x14ac:dyDescent="0.25">
      <c r="F104" s="16"/>
      <c r="G104" s="16"/>
      <c r="H104" s="16"/>
    </row>
    <row r="105" spans="5:8" hidden="1" x14ac:dyDescent="0.25">
      <c r="E105" s="2"/>
      <c r="F105" s="3">
        <f>SUM(F106:F109)</f>
        <v>0</v>
      </c>
      <c r="G105" s="3">
        <f>SUM(G106:G109)</f>
        <v>0</v>
      </c>
      <c r="H105" s="3">
        <f>SUM(H106:H109)</f>
        <v>0</v>
      </c>
    </row>
    <row r="106" spans="5:8" hidden="1" x14ac:dyDescent="0.25">
      <c r="E106" s="6"/>
      <c r="F106" s="7"/>
      <c r="G106" s="8"/>
      <c r="H106" s="9"/>
    </row>
    <row r="107" spans="5:8" hidden="1" x14ac:dyDescent="0.25">
      <c r="E107" s="6"/>
      <c r="F107" s="10"/>
      <c r="G107" s="11"/>
      <c r="H107" s="12"/>
    </row>
    <row r="108" spans="5:8" hidden="1" x14ac:dyDescent="0.25">
      <c r="E108" s="6"/>
      <c r="F108" s="10"/>
      <c r="G108" s="11"/>
      <c r="H108" s="12"/>
    </row>
    <row r="109" spans="5:8" hidden="1" x14ac:dyDescent="0.25">
      <c r="E109" s="6"/>
      <c r="F109" s="13"/>
      <c r="G109" s="14"/>
      <c r="H109" s="15"/>
    </row>
    <row r="110" spans="5:8" hidden="1" x14ac:dyDescent="0.25">
      <c r="F110" s="16"/>
      <c r="G110" s="16"/>
      <c r="H110" s="16"/>
    </row>
    <row r="111" spans="5:8" hidden="1" x14ac:dyDescent="0.25">
      <c r="E111" s="2"/>
      <c r="F111" s="3">
        <f>SUM(F112:F115)</f>
        <v>0</v>
      </c>
      <c r="G111" s="3">
        <f>SUM(G112:G115)</f>
        <v>0</v>
      </c>
      <c r="H111" s="3">
        <f>SUM(H112:H115)</f>
        <v>0</v>
      </c>
    </row>
    <row r="112" spans="5:8" hidden="1" x14ac:dyDescent="0.25">
      <c r="E112" s="6"/>
      <c r="F112" s="7"/>
      <c r="G112" s="8"/>
      <c r="H112" s="9"/>
    </row>
    <row r="113" spans="5:8" hidden="1" x14ac:dyDescent="0.25">
      <c r="E113" s="6"/>
      <c r="F113" s="10"/>
      <c r="G113" s="11"/>
      <c r="H113" s="12"/>
    </row>
    <row r="114" spans="5:8" hidden="1" x14ac:dyDescent="0.25">
      <c r="E114" s="6"/>
      <c r="F114" s="10"/>
      <c r="G114" s="11"/>
      <c r="H114" s="12"/>
    </row>
    <row r="115" spans="5:8" hidden="1" x14ac:dyDescent="0.25">
      <c r="E115" s="6"/>
      <c r="F115" s="13"/>
      <c r="G115" s="14"/>
      <c r="H115" s="15"/>
    </row>
    <row r="116" spans="5:8" x14ac:dyDescent="0.25">
      <c r="E116" s="17" t="s">
        <v>99</v>
      </c>
      <c r="F116" s="18">
        <f>SUM(F45)</f>
        <v>2472000</v>
      </c>
      <c r="G116" s="18">
        <f>SUM(G45)</f>
        <v>13374000</v>
      </c>
      <c r="H116" s="18">
        <f>SUM(H45)</f>
        <v>17080000</v>
      </c>
    </row>
    <row r="117" spans="5:8" x14ac:dyDescent="0.25">
      <c r="F117" s="21"/>
      <c r="G117" s="21"/>
      <c r="H117" s="21"/>
    </row>
    <row r="118" spans="5:8" x14ac:dyDescent="0.25">
      <c r="F118" s="21"/>
      <c r="G118" s="21"/>
      <c r="H118" s="21"/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5" max="7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E1:I248"/>
  <sheetViews>
    <sheetView showGridLines="0" topLeftCell="A53" workbookViewId="0">
      <selection activeCell="M49" sqref="M49"/>
    </sheetView>
  </sheetViews>
  <sheetFormatPr defaultRowHeight="13.2" x14ac:dyDescent="0.25"/>
  <cols>
    <col min="1" max="4" width="1.77734375" customWidth="1"/>
    <col min="5" max="5" width="71" bestFit="1" customWidth="1"/>
    <col min="6" max="8" width="14.21875" bestFit="1" customWidth="1"/>
  </cols>
  <sheetData>
    <row r="1" spans="5:8" ht="14.55" customHeight="1" x14ac:dyDescent="0.3">
      <c r="E1" s="49" t="s">
        <v>0</v>
      </c>
      <c r="F1" s="49"/>
      <c r="G1" s="49"/>
      <c r="H1" s="49"/>
    </row>
    <row r="2" spans="5:8" x14ac:dyDescent="0.25">
      <c r="E2" s="50" t="s">
        <v>1</v>
      </c>
      <c r="F2" s="50"/>
      <c r="G2" s="50"/>
      <c r="H2" s="50"/>
    </row>
    <row r="3" spans="5:8" ht="26.4" x14ac:dyDescent="0.25">
      <c r="E3" s="22" t="s">
        <v>76</v>
      </c>
      <c r="F3" s="1" t="s">
        <v>3</v>
      </c>
      <c r="G3" s="1" t="s">
        <v>4</v>
      </c>
      <c r="H3" s="1" t="s">
        <v>5</v>
      </c>
    </row>
    <row r="4" spans="5:8" ht="13.8" x14ac:dyDescent="0.25">
      <c r="E4" s="23" t="s">
        <v>6</v>
      </c>
      <c r="F4" s="24" t="s">
        <v>7</v>
      </c>
      <c r="G4" s="24" t="s">
        <v>7</v>
      </c>
      <c r="H4" s="24" t="s">
        <v>7</v>
      </c>
    </row>
    <row r="5" spans="5:8" ht="13.8" x14ac:dyDescent="0.3">
      <c r="E5" s="25" t="s">
        <v>8</v>
      </c>
      <c r="F5" s="3">
        <v>203715000</v>
      </c>
      <c r="G5" s="3">
        <v>220323000</v>
      </c>
      <c r="H5" s="3">
        <v>220996000</v>
      </c>
    </row>
    <row r="6" spans="5:8" ht="13.8" x14ac:dyDescent="0.3">
      <c r="E6" s="25" t="s">
        <v>9</v>
      </c>
      <c r="F6" s="3"/>
      <c r="G6" s="3"/>
      <c r="H6" s="3"/>
    </row>
    <row r="7" spans="5:8" ht="13.8" x14ac:dyDescent="0.25">
      <c r="E7" s="23" t="s">
        <v>10</v>
      </c>
      <c r="F7" s="4">
        <f>SUM(F8:F19)</f>
        <v>68533000</v>
      </c>
      <c r="G7" s="4">
        <f>SUM(G8:G19)</f>
        <v>56186000</v>
      </c>
      <c r="H7" s="4">
        <f>SUM(H8:H19)</f>
        <v>58618000</v>
      </c>
    </row>
    <row r="8" spans="5:8" ht="13.8" x14ac:dyDescent="0.3">
      <c r="E8" s="26" t="s">
        <v>11</v>
      </c>
      <c r="F8" s="11">
        <v>51853000</v>
      </c>
      <c r="G8" s="11">
        <v>45737000</v>
      </c>
      <c r="H8" s="11">
        <v>47701000</v>
      </c>
    </row>
    <row r="9" spans="5:8" ht="13.8" x14ac:dyDescent="0.3">
      <c r="E9" s="26" t="s">
        <v>12</v>
      </c>
      <c r="F9" s="11"/>
      <c r="G9" s="11"/>
      <c r="H9" s="11"/>
    </row>
    <row r="10" spans="5:8" ht="13.8" x14ac:dyDescent="0.3">
      <c r="E10" s="26" t="s">
        <v>13</v>
      </c>
      <c r="F10" s="19"/>
      <c r="G10" s="19"/>
      <c r="H10" s="19"/>
    </row>
    <row r="11" spans="5:8" ht="13.8" x14ac:dyDescent="0.3">
      <c r="E11" s="26" t="s">
        <v>14</v>
      </c>
      <c r="F11" s="11">
        <v>16680000</v>
      </c>
      <c r="G11" s="11">
        <v>10449000</v>
      </c>
      <c r="H11" s="11">
        <v>10917000</v>
      </c>
    </row>
    <row r="12" spans="5:8" ht="13.8" x14ac:dyDescent="0.3">
      <c r="E12" s="26" t="s">
        <v>15</v>
      </c>
      <c r="F12" s="19"/>
      <c r="G12" s="19"/>
      <c r="H12" s="19"/>
    </row>
    <row r="13" spans="5:8" ht="13.8" x14ac:dyDescent="0.3">
      <c r="E13" s="26" t="s">
        <v>16</v>
      </c>
      <c r="F13" s="19"/>
      <c r="G13" s="19"/>
      <c r="H13" s="19"/>
    </row>
    <row r="14" spans="5:8" ht="13.8" x14ac:dyDescent="0.3">
      <c r="E14" s="26" t="s">
        <v>17</v>
      </c>
      <c r="F14" s="19"/>
      <c r="G14" s="19"/>
      <c r="H14" s="19"/>
    </row>
    <row r="15" spans="5:8" ht="13.8" x14ac:dyDescent="0.3">
      <c r="E15" s="26" t="s">
        <v>18</v>
      </c>
      <c r="F15" s="11"/>
      <c r="G15" s="11"/>
      <c r="H15" s="11"/>
    </row>
    <row r="16" spans="5:8" ht="13.8" x14ac:dyDescent="0.3">
      <c r="E16" s="26" t="s">
        <v>19</v>
      </c>
      <c r="F16" s="11"/>
      <c r="G16" s="11"/>
      <c r="H16" s="11"/>
    </row>
    <row r="17" spans="5:8" ht="13.8" x14ac:dyDescent="0.3">
      <c r="E17" s="26" t="s">
        <v>20</v>
      </c>
      <c r="F17" s="19"/>
      <c r="G17" s="19"/>
      <c r="H17" s="19"/>
    </row>
    <row r="18" spans="5:8" ht="13.8" x14ac:dyDescent="0.3">
      <c r="E18" s="26" t="s">
        <v>21</v>
      </c>
      <c r="F18" s="11"/>
      <c r="G18" s="11"/>
      <c r="H18" s="11"/>
    </row>
    <row r="19" spans="5:8" ht="13.8" x14ac:dyDescent="0.3">
      <c r="E19" s="26" t="s">
        <v>22</v>
      </c>
      <c r="F19" s="11"/>
      <c r="G19" s="11"/>
      <c r="H19" s="11"/>
    </row>
    <row r="20" spans="5:8" ht="13.8" x14ac:dyDescent="0.25">
      <c r="E20" s="23" t="s">
        <v>23</v>
      </c>
      <c r="F20" s="3">
        <f>SUM(F21:F29)</f>
        <v>5351000</v>
      </c>
      <c r="G20" s="3">
        <f>SUM(G21:G29)</f>
        <v>3000000</v>
      </c>
      <c r="H20" s="3">
        <f>SUM(H21:H29)</f>
        <v>3000000</v>
      </c>
    </row>
    <row r="21" spans="5:8" ht="13.8" x14ac:dyDescent="0.3">
      <c r="E21" s="26" t="s">
        <v>24</v>
      </c>
      <c r="F21" s="19">
        <v>3000000</v>
      </c>
      <c r="G21" s="19">
        <v>3000000</v>
      </c>
      <c r="H21" s="19">
        <v>3000000</v>
      </c>
    </row>
    <row r="22" spans="5:8" ht="13.8" x14ac:dyDescent="0.3">
      <c r="E22" s="26" t="s">
        <v>25</v>
      </c>
      <c r="F22" s="27"/>
      <c r="G22" s="27"/>
      <c r="H22" s="27"/>
    </row>
    <row r="23" spans="5:8" ht="13.8" x14ac:dyDescent="0.3">
      <c r="E23" s="26" t="s">
        <v>26</v>
      </c>
      <c r="F23" s="11">
        <v>2351000</v>
      </c>
      <c r="G23" s="11"/>
      <c r="H23" s="11"/>
    </row>
    <row r="24" spans="5:8" ht="13.8" x14ac:dyDescent="0.3">
      <c r="E24" s="26" t="s">
        <v>27</v>
      </c>
      <c r="F24" s="11"/>
      <c r="G24" s="11"/>
      <c r="H24" s="11"/>
    </row>
    <row r="25" spans="5:8" ht="13.8" x14ac:dyDescent="0.3">
      <c r="E25" s="26" t="s">
        <v>28</v>
      </c>
      <c r="F25" s="19"/>
      <c r="G25" s="19"/>
      <c r="H25" s="19"/>
    </row>
    <row r="26" spans="5:8" ht="13.8" x14ac:dyDescent="0.3">
      <c r="E26" s="26" t="s">
        <v>29</v>
      </c>
      <c r="F26" s="11"/>
      <c r="G26" s="11"/>
      <c r="H26" s="11"/>
    </row>
    <row r="27" spans="5:8" ht="13.8" x14ac:dyDescent="0.3">
      <c r="E27" s="26" t="s">
        <v>30</v>
      </c>
      <c r="F27" s="11"/>
      <c r="G27" s="11"/>
      <c r="H27" s="11"/>
    </row>
    <row r="28" spans="5:8" ht="13.8" x14ac:dyDescent="0.3">
      <c r="E28" s="26" t="s">
        <v>31</v>
      </c>
      <c r="F28" s="19"/>
      <c r="G28" s="19"/>
      <c r="H28" s="19"/>
    </row>
    <row r="29" spans="5:8" ht="13.8" x14ac:dyDescent="0.3">
      <c r="E29" s="26" t="s">
        <v>32</v>
      </c>
      <c r="F29" s="11"/>
      <c r="G29" s="11"/>
      <c r="H29" s="11"/>
    </row>
    <row r="30" spans="5:8" ht="13.8" x14ac:dyDescent="0.25">
      <c r="E30" s="28" t="s">
        <v>33</v>
      </c>
      <c r="F30" s="18">
        <f>+F5+F6+F7+F20</f>
        <v>277599000</v>
      </c>
      <c r="G30" s="18">
        <f>+G5+G6+G7+G20</f>
        <v>279509000</v>
      </c>
      <c r="H30" s="18">
        <f>+H5+H6+H7+H20</f>
        <v>282614000</v>
      </c>
    </row>
    <row r="31" spans="5:8" ht="13.8" x14ac:dyDescent="0.25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3.8" x14ac:dyDescent="0.25">
      <c r="E32" s="23" t="s">
        <v>35</v>
      </c>
      <c r="F32" s="3">
        <f>SUM(F33:F38)</f>
        <v>23695000</v>
      </c>
      <c r="G32" s="3">
        <f>SUM(G33:G38)</f>
        <v>3096000</v>
      </c>
      <c r="H32" s="3">
        <f>SUM(H33:H38)</f>
        <v>3096000</v>
      </c>
    </row>
    <row r="33" spans="5:8" ht="13.8" x14ac:dyDescent="0.3">
      <c r="E33" s="26" t="s">
        <v>18</v>
      </c>
      <c r="F33" s="11"/>
      <c r="G33" s="11"/>
      <c r="H33" s="11"/>
    </row>
    <row r="34" spans="5:8" ht="13.8" x14ac:dyDescent="0.3">
      <c r="E34" s="26" t="s">
        <v>36</v>
      </c>
      <c r="F34" s="11">
        <v>23695000</v>
      </c>
      <c r="G34" s="11">
        <v>3096000</v>
      </c>
      <c r="H34" s="11">
        <v>3096000</v>
      </c>
    </row>
    <row r="35" spans="5:8" ht="13.8" x14ac:dyDescent="0.3">
      <c r="E35" s="26" t="s">
        <v>37</v>
      </c>
      <c r="F35" s="11"/>
      <c r="G35" s="11"/>
      <c r="H35" s="11"/>
    </row>
    <row r="36" spans="5:8" ht="13.8" x14ac:dyDescent="0.3">
      <c r="E36" s="26" t="s">
        <v>38</v>
      </c>
      <c r="F36" s="11"/>
      <c r="G36" s="11"/>
      <c r="H36" s="11"/>
    </row>
    <row r="37" spans="5:8" ht="13.8" x14ac:dyDescent="0.3">
      <c r="E37" s="26" t="s">
        <v>19</v>
      </c>
      <c r="F37" s="11"/>
      <c r="G37" s="11"/>
      <c r="H37" s="11"/>
    </row>
    <row r="38" spans="5:8" ht="13.8" x14ac:dyDescent="0.3">
      <c r="E38" s="26" t="s">
        <v>39</v>
      </c>
      <c r="F38" s="11"/>
      <c r="G38" s="11"/>
      <c r="H38" s="11"/>
    </row>
    <row r="39" spans="5:8" ht="13.8" x14ac:dyDescent="0.25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.8" x14ac:dyDescent="0.3">
      <c r="E40" s="26" t="s">
        <v>25</v>
      </c>
      <c r="F40" s="19"/>
      <c r="G40" s="19"/>
      <c r="H40" s="19"/>
    </row>
    <row r="41" spans="5:8" ht="13.8" x14ac:dyDescent="0.25">
      <c r="E41" s="29" t="s">
        <v>40</v>
      </c>
      <c r="F41" s="30">
        <f>+F32+F39</f>
        <v>23695000</v>
      </c>
      <c r="G41" s="30">
        <f>+G32+G39</f>
        <v>3096000</v>
      </c>
      <c r="H41" s="30">
        <f>+H32+H39</f>
        <v>3096000</v>
      </c>
    </row>
    <row r="42" spans="5:8" ht="13.8" x14ac:dyDescent="0.25">
      <c r="E42" s="29" t="s">
        <v>41</v>
      </c>
      <c r="F42" s="30">
        <f>+F30+F41</f>
        <v>301294000</v>
      </c>
      <c r="G42" s="30">
        <f>+G30+G41</f>
        <v>282605000</v>
      </c>
      <c r="H42" s="30">
        <f>+H30+H41</f>
        <v>285710000</v>
      </c>
    </row>
    <row r="43" spans="5:8" x14ac:dyDescent="0.25">
      <c r="F43" s="21"/>
      <c r="G43" s="21"/>
      <c r="H43" s="21"/>
    </row>
    <row r="44" spans="5:8" x14ac:dyDescent="0.25">
      <c r="E44" s="2" t="s">
        <v>96</v>
      </c>
      <c r="F44" s="3"/>
      <c r="G44" s="3"/>
      <c r="H44" s="3"/>
    </row>
    <row r="45" spans="5:8" x14ac:dyDescent="0.25">
      <c r="E45" s="2" t="s">
        <v>97</v>
      </c>
      <c r="F45" s="4">
        <f>SUM(F47,F62,F68,F77)</f>
        <v>18512000</v>
      </c>
      <c r="G45" s="4">
        <f>SUM(G47,G62,G68,G77)</f>
        <v>10649000</v>
      </c>
      <c r="H45" s="4">
        <f>SUM(H47,H62,H68,H77)</f>
        <v>5883000</v>
      </c>
    </row>
    <row r="46" spans="5:8" x14ac:dyDescent="0.25">
      <c r="E46" s="5" t="s">
        <v>98</v>
      </c>
      <c r="F46" s="3"/>
      <c r="G46" s="3"/>
      <c r="H46" s="3"/>
    </row>
    <row r="47" spans="5:8" x14ac:dyDescent="0.25">
      <c r="E47" s="2" t="s">
        <v>100</v>
      </c>
      <c r="F47" s="3">
        <f>SUM(F48:F59)</f>
        <v>2000000</v>
      </c>
      <c r="G47" s="3">
        <f>SUM(G48:G59)</f>
        <v>0</v>
      </c>
      <c r="H47" s="3">
        <f>SUM(H48:H59)</f>
        <v>0</v>
      </c>
    </row>
    <row r="48" spans="5:8" x14ac:dyDescent="0.25">
      <c r="E48" s="6" t="s">
        <v>121</v>
      </c>
      <c r="F48" s="7">
        <v>2000000</v>
      </c>
      <c r="G48" s="8"/>
      <c r="H48" s="9"/>
    </row>
    <row r="49" spans="5:8" x14ac:dyDescent="0.25">
      <c r="E49" s="6" t="s">
        <v>101</v>
      </c>
      <c r="F49" s="10"/>
      <c r="G49" s="11"/>
      <c r="H49" s="12"/>
    </row>
    <row r="50" spans="5:8" x14ac:dyDescent="0.25">
      <c r="E50" s="6" t="s">
        <v>102</v>
      </c>
      <c r="F50" s="10"/>
      <c r="G50" s="11"/>
      <c r="H50" s="12"/>
    </row>
    <row r="51" spans="5:8" x14ac:dyDescent="0.25">
      <c r="E51" s="31" t="s">
        <v>103</v>
      </c>
      <c r="F51" s="16"/>
      <c r="G51" s="16"/>
      <c r="H51" s="32"/>
    </row>
    <row r="52" spans="5:8" x14ac:dyDescent="0.25">
      <c r="E52" s="31" t="s">
        <v>104</v>
      </c>
      <c r="F52" s="11"/>
      <c r="G52" s="11"/>
      <c r="H52" s="12"/>
    </row>
    <row r="53" spans="5:8" x14ac:dyDescent="0.25">
      <c r="E53" s="31" t="s">
        <v>105</v>
      </c>
      <c r="F53" s="11"/>
      <c r="G53" s="11"/>
      <c r="H53" s="12"/>
    </row>
    <row r="54" spans="5:8" x14ac:dyDescent="0.25">
      <c r="E54" s="31" t="s">
        <v>106</v>
      </c>
      <c r="F54" s="11"/>
      <c r="G54" s="11"/>
      <c r="H54" s="12"/>
    </row>
    <row r="55" spans="5:8" x14ac:dyDescent="0.25">
      <c r="E55" s="31" t="s">
        <v>107</v>
      </c>
      <c r="F55" s="16"/>
      <c r="G55" s="16"/>
      <c r="H55" s="32"/>
    </row>
    <row r="56" spans="5:8" x14ac:dyDescent="0.25">
      <c r="E56" s="31" t="s">
        <v>108</v>
      </c>
      <c r="F56" s="3"/>
      <c r="G56" s="3"/>
      <c r="H56" s="33"/>
    </row>
    <row r="57" spans="5:8" x14ac:dyDescent="0.25">
      <c r="E57" s="31" t="s">
        <v>123</v>
      </c>
      <c r="F57" s="34"/>
      <c r="G57" s="3"/>
      <c r="H57" s="33"/>
    </row>
    <row r="58" spans="5:8" x14ac:dyDescent="0.25">
      <c r="E58" s="6" t="s">
        <v>122</v>
      </c>
      <c r="F58" s="34"/>
      <c r="G58" s="3"/>
      <c r="H58" s="33"/>
    </row>
    <row r="59" spans="5:8" x14ac:dyDescent="0.25">
      <c r="E59" s="6" t="s">
        <v>124</v>
      </c>
      <c r="F59" s="13"/>
      <c r="G59" s="14"/>
      <c r="H59" s="15"/>
    </row>
    <row r="60" spans="5:8" x14ac:dyDescent="0.25">
      <c r="E60" s="6"/>
      <c r="F60" s="11"/>
      <c r="G60" s="11"/>
      <c r="H60" s="8"/>
    </row>
    <row r="61" spans="5:8" x14ac:dyDescent="0.25">
      <c r="F61" s="11"/>
      <c r="G61" s="11"/>
      <c r="H61" s="11"/>
    </row>
    <row r="62" spans="5:8" x14ac:dyDescent="0.25">
      <c r="E62" s="2" t="s">
        <v>109</v>
      </c>
      <c r="F62" s="35">
        <f>SUM(F63:F66)</f>
        <v>0</v>
      </c>
      <c r="G62" s="35">
        <f t="shared" ref="G62:H62" si="0">SUM(G63:G66)</f>
        <v>0</v>
      </c>
      <c r="H62" s="35">
        <f t="shared" si="0"/>
        <v>0</v>
      </c>
    </row>
    <row r="63" spans="5:8" x14ac:dyDescent="0.25">
      <c r="E63" s="31" t="s">
        <v>110</v>
      </c>
      <c r="F63" s="16"/>
      <c r="G63" s="16"/>
      <c r="H63" s="32"/>
    </row>
    <row r="64" spans="5:8" x14ac:dyDescent="0.25">
      <c r="E64" s="31" t="s">
        <v>111</v>
      </c>
      <c r="F64" s="3"/>
      <c r="G64" s="3"/>
      <c r="H64" s="33"/>
    </row>
    <row r="65" spans="5:9" x14ac:dyDescent="0.25">
      <c r="E65" s="31" t="s">
        <v>125</v>
      </c>
      <c r="F65" s="11"/>
      <c r="G65" s="11"/>
      <c r="H65" s="12"/>
    </row>
    <row r="66" spans="5:9" x14ac:dyDescent="0.25">
      <c r="E66" s="31" t="s">
        <v>126</v>
      </c>
      <c r="F66" s="13"/>
      <c r="G66" s="14"/>
      <c r="H66" s="15"/>
    </row>
    <row r="67" spans="5:9" x14ac:dyDescent="0.25">
      <c r="E67" s="6"/>
      <c r="F67" s="11"/>
      <c r="G67" s="11"/>
      <c r="H67" s="11"/>
    </row>
    <row r="68" spans="5:9" x14ac:dyDescent="0.25">
      <c r="E68" s="2" t="s">
        <v>112</v>
      </c>
      <c r="F68" s="36">
        <f>SUM(F69:F74)</f>
        <v>13512000</v>
      </c>
      <c r="G68" s="36">
        <f>SUM(G69:G74)</f>
        <v>5649000</v>
      </c>
      <c r="H68" s="36">
        <f t="shared" ref="H68" si="1">SUM(H69:H74)</f>
        <v>5883000</v>
      </c>
    </row>
    <row r="69" spans="5:9" x14ac:dyDescent="0.25">
      <c r="E69" s="31" t="s">
        <v>114</v>
      </c>
      <c r="F69" s="11"/>
      <c r="G69" s="11">
        <v>415000</v>
      </c>
      <c r="H69" s="12">
        <v>415000</v>
      </c>
    </row>
    <row r="70" spans="5:9" x14ac:dyDescent="0.25">
      <c r="E70" s="31" t="s">
        <v>113</v>
      </c>
      <c r="F70" s="11">
        <v>8500000</v>
      </c>
      <c r="G70" s="11"/>
      <c r="H70" s="12"/>
    </row>
    <row r="71" spans="5:9" x14ac:dyDescent="0.25">
      <c r="E71" s="6" t="s">
        <v>115</v>
      </c>
      <c r="F71" s="10"/>
      <c r="G71" s="11"/>
      <c r="H71" s="12"/>
    </row>
    <row r="72" spans="5:9" x14ac:dyDescent="0.25">
      <c r="E72" s="6" t="s">
        <v>116</v>
      </c>
      <c r="F72" s="10">
        <v>249000</v>
      </c>
      <c r="G72" s="11">
        <v>260000</v>
      </c>
      <c r="H72" s="12">
        <v>272000</v>
      </c>
    </row>
    <row r="73" spans="5:9" x14ac:dyDescent="0.25">
      <c r="E73" s="6" t="s">
        <v>117</v>
      </c>
      <c r="F73" s="10">
        <v>3540000</v>
      </c>
      <c r="G73" s="11">
        <v>3697000</v>
      </c>
      <c r="H73" s="12">
        <v>3862000</v>
      </c>
    </row>
    <row r="74" spans="5:9" x14ac:dyDescent="0.25">
      <c r="E74" s="31" t="s">
        <v>118</v>
      </c>
      <c r="F74" s="37">
        <v>1223000</v>
      </c>
      <c r="G74" s="38">
        <v>1277000</v>
      </c>
      <c r="H74" s="39">
        <v>1334000</v>
      </c>
      <c r="I74" s="41"/>
    </row>
    <row r="75" spans="5:9" x14ac:dyDescent="0.25">
      <c r="E75" s="6"/>
      <c r="F75" s="40"/>
      <c r="G75" s="40"/>
      <c r="H75" s="40"/>
    </row>
    <row r="76" spans="5:9" x14ac:dyDescent="0.25">
      <c r="F76" s="11"/>
      <c r="G76" s="11"/>
      <c r="H76" s="11"/>
    </row>
    <row r="77" spans="5:9" x14ac:dyDescent="0.25">
      <c r="E77" s="2" t="s">
        <v>119</v>
      </c>
      <c r="F77" s="35">
        <f>SUM(F78)</f>
        <v>3000000</v>
      </c>
      <c r="G77" s="35">
        <f t="shared" ref="G77:H77" si="2">SUM(G78)</f>
        <v>5000000</v>
      </c>
      <c r="H77" s="35">
        <f t="shared" si="2"/>
        <v>0</v>
      </c>
    </row>
    <row r="78" spans="5:9" x14ac:dyDescent="0.25">
      <c r="E78" s="31" t="s">
        <v>120</v>
      </c>
      <c r="F78" s="42">
        <v>3000000</v>
      </c>
      <c r="G78" s="43">
        <v>5000000</v>
      </c>
      <c r="H78" s="44"/>
    </row>
    <row r="79" spans="5:9" x14ac:dyDescent="0.25">
      <c r="E79" s="6"/>
      <c r="F79" s="8"/>
      <c r="G79" s="8"/>
      <c r="H79" s="8"/>
    </row>
    <row r="80" spans="5:9" x14ac:dyDescent="0.25">
      <c r="E80" s="6"/>
      <c r="F80" s="16"/>
      <c r="G80" s="16"/>
      <c r="H80" s="16"/>
    </row>
    <row r="81" spans="5:8" hidden="1" x14ac:dyDescent="0.25">
      <c r="E81" s="6"/>
      <c r="F81" s="3">
        <f>SUM(F82:F85)</f>
        <v>0</v>
      </c>
      <c r="G81" s="3">
        <f>SUM(G82:G85)</f>
        <v>0</v>
      </c>
      <c r="H81" s="3">
        <f>SUM(H82:H85)</f>
        <v>0</v>
      </c>
    </row>
    <row r="82" spans="5:8" hidden="1" x14ac:dyDescent="0.25">
      <c r="E82" s="6"/>
      <c r="F82" s="7"/>
      <c r="G82" s="8"/>
      <c r="H82" s="9"/>
    </row>
    <row r="83" spans="5:8" hidden="1" x14ac:dyDescent="0.25">
      <c r="E83" s="6"/>
      <c r="F83" s="10"/>
      <c r="G83" s="11"/>
      <c r="H83" s="12"/>
    </row>
    <row r="84" spans="5:8" hidden="1" x14ac:dyDescent="0.25">
      <c r="E84" s="6"/>
      <c r="F84" s="10"/>
      <c r="G84" s="11"/>
      <c r="H84" s="12"/>
    </row>
    <row r="85" spans="5:8" hidden="1" x14ac:dyDescent="0.25">
      <c r="E85" s="6"/>
      <c r="F85" s="13"/>
      <c r="G85" s="14"/>
      <c r="H85" s="15"/>
    </row>
    <row r="86" spans="5:8" hidden="1" x14ac:dyDescent="0.25">
      <c r="F86" s="16"/>
      <c r="G86" s="16"/>
      <c r="H86" s="16"/>
    </row>
    <row r="87" spans="5:8" hidden="1" x14ac:dyDescent="0.25">
      <c r="E87" s="2"/>
      <c r="F87" s="3">
        <f>SUM(F88:F91)</f>
        <v>0</v>
      </c>
      <c r="G87" s="3">
        <f>SUM(G88:G91)</f>
        <v>0</v>
      </c>
      <c r="H87" s="3">
        <f>SUM(H88:H91)</f>
        <v>0</v>
      </c>
    </row>
    <row r="88" spans="5:8" hidden="1" x14ac:dyDescent="0.25">
      <c r="E88" s="6"/>
      <c r="F88" s="7"/>
      <c r="G88" s="8"/>
      <c r="H88" s="9"/>
    </row>
    <row r="89" spans="5:8" hidden="1" x14ac:dyDescent="0.25">
      <c r="E89" s="6"/>
      <c r="F89" s="10"/>
      <c r="G89" s="11"/>
      <c r="H89" s="12"/>
    </row>
    <row r="90" spans="5:8" hidden="1" x14ac:dyDescent="0.25">
      <c r="E90" s="6"/>
      <c r="F90" s="10"/>
      <c r="G90" s="11"/>
      <c r="H90" s="12"/>
    </row>
    <row r="91" spans="5:8" hidden="1" x14ac:dyDescent="0.25">
      <c r="E91" s="6"/>
      <c r="F91" s="13"/>
      <c r="G91" s="14"/>
      <c r="H91" s="15"/>
    </row>
    <row r="92" spans="5:8" hidden="1" x14ac:dyDescent="0.25">
      <c r="F92" s="16"/>
      <c r="G92" s="16"/>
      <c r="H92" s="16"/>
    </row>
    <row r="93" spans="5:8" hidden="1" x14ac:dyDescent="0.25">
      <c r="E93" s="2"/>
      <c r="F93" s="3">
        <f>SUM(F94:F97)</f>
        <v>0</v>
      </c>
      <c r="G93" s="3">
        <f>SUM(G94:G97)</f>
        <v>0</v>
      </c>
      <c r="H93" s="3">
        <f>SUM(H94:H97)</f>
        <v>0</v>
      </c>
    </row>
    <row r="94" spans="5:8" hidden="1" x14ac:dyDescent="0.25">
      <c r="E94" s="6"/>
      <c r="F94" s="7"/>
      <c r="G94" s="8"/>
      <c r="H94" s="9"/>
    </row>
    <row r="95" spans="5:8" hidden="1" x14ac:dyDescent="0.25">
      <c r="E95" s="6"/>
      <c r="F95" s="10"/>
      <c r="G95" s="11"/>
      <c r="H95" s="12"/>
    </row>
    <row r="96" spans="5:8" hidden="1" x14ac:dyDescent="0.25">
      <c r="E96" s="6"/>
      <c r="F96" s="10"/>
      <c r="G96" s="11"/>
      <c r="H96" s="12"/>
    </row>
    <row r="97" spans="5:8" hidden="1" x14ac:dyDescent="0.25">
      <c r="E97" s="6"/>
      <c r="F97" s="13"/>
      <c r="G97" s="14"/>
      <c r="H97" s="15"/>
    </row>
    <row r="98" spans="5:8" hidden="1" x14ac:dyDescent="0.25">
      <c r="F98" s="16"/>
      <c r="G98" s="16"/>
      <c r="H98" s="16"/>
    </row>
    <row r="99" spans="5:8" hidden="1" x14ac:dyDescent="0.25">
      <c r="E99" s="2"/>
      <c r="F99" s="3">
        <f>SUM(F100:F103)</f>
        <v>0</v>
      </c>
      <c r="G99" s="3">
        <f>SUM(G100:G103)</f>
        <v>0</v>
      </c>
      <c r="H99" s="3">
        <f>SUM(H100:H103)</f>
        <v>0</v>
      </c>
    </row>
    <row r="100" spans="5:8" hidden="1" x14ac:dyDescent="0.25">
      <c r="E100" s="6"/>
      <c r="F100" s="7"/>
      <c r="G100" s="8"/>
      <c r="H100" s="9"/>
    </row>
    <row r="101" spans="5:8" hidden="1" x14ac:dyDescent="0.25">
      <c r="E101" s="6"/>
      <c r="F101" s="10"/>
      <c r="G101" s="11"/>
      <c r="H101" s="12"/>
    </row>
    <row r="102" spans="5:8" hidden="1" x14ac:dyDescent="0.25">
      <c r="E102" s="6"/>
      <c r="F102" s="10"/>
      <c r="G102" s="11"/>
      <c r="H102" s="12"/>
    </row>
    <row r="103" spans="5:8" hidden="1" x14ac:dyDescent="0.25">
      <c r="E103" s="6"/>
      <c r="F103" s="13"/>
      <c r="G103" s="14"/>
      <c r="H103" s="15"/>
    </row>
    <row r="104" spans="5:8" hidden="1" x14ac:dyDescent="0.25">
      <c r="F104" s="16"/>
      <c r="G104" s="16"/>
      <c r="H104" s="16"/>
    </row>
    <row r="105" spans="5:8" hidden="1" x14ac:dyDescent="0.25">
      <c r="E105" s="2"/>
      <c r="F105" s="3">
        <f>SUM(F106:F109)</f>
        <v>0</v>
      </c>
      <c r="G105" s="3">
        <f>SUM(G106:G109)</f>
        <v>0</v>
      </c>
      <c r="H105" s="3">
        <f>SUM(H106:H109)</f>
        <v>0</v>
      </c>
    </row>
    <row r="106" spans="5:8" hidden="1" x14ac:dyDescent="0.25">
      <c r="E106" s="6"/>
      <c r="F106" s="7"/>
      <c r="G106" s="8"/>
      <c r="H106" s="9"/>
    </row>
    <row r="107" spans="5:8" hidden="1" x14ac:dyDescent="0.25">
      <c r="E107" s="6"/>
      <c r="F107" s="10"/>
      <c r="G107" s="11"/>
      <c r="H107" s="12"/>
    </row>
    <row r="108" spans="5:8" hidden="1" x14ac:dyDescent="0.25">
      <c r="E108" s="6"/>
      <c r="F108" s="10"/>
      <c r="G108" s="11"/>
      <c r="H108" s="12"/>
    </row>
    <row r="109" spans="5:8" hidden="1" x14ac:dyDescent="0.25">
      <c r="E109" s="6"/>
      <c r="F109" s="13"/>
      <c r="G109" s="14"/>
      <c r="H109" s="15"/>
    </row>
    <row r="110" spans="5:8" hidden="1" x14ac:dyDescent="0.25">
      <c r="F110" s="16"/>
      <c r="G110" s="16"/>
      <c r="H110" s="16"/>
    </row>
    <row r="111" spans="5:8" hidden="1" x14ac:dyDescent="0.25">
      <c r="E111" s="2"/>
      <c r="F111" s="3">
        <f>SUM(F112:F115)</f>
        <v>0</v>
      </c>
      <c r="G111" s="3">
        <f>SUM(G112:G115)</f>
        <v>0</v>
      </c>
      <c r="H111" s="3">
        <f>SUM(H112:H115)</f>
        <v>0</v>
      </c>
    </row>
    <row r="112" spans="5:8" hidden="1" x14ac:dyDescent="0.25">
      <c r="E112" s="6"/>
      <c r="F112" s="7"/>
      <c r="G112" s="8"/>
      <c r="H112" s="9"/>
    </row>
    <row r="113" spans="5:8" hidden="1" x14ac:dyDescent="0.25">
      <c r="E113" s="6"/>
      <c r="F113" s="10"/>
      <c r="G113" s="11"/>
      <c r="H113" s="12"/>
    </row>
    <row r="114" spans="5:8" hidden="1" x14ac:dyDescent="0.25">
      <c r="E114" s="6"/>
      <c r="F114" s="10"/>
      <c r="G114" s="11"/>
      <c r="H114" s="12"/>
    </row>
    <row r="115" spans="5:8" hidden="1" x14ac:dyDescent="0.25">
      <c r="E115" s="6"/>
      <c r="F115" s="13"/>
      <c r="G115" s="14"/>
      <c r="H115" s="15"/>
    </row>
    <row r="116" spans="5:8" x14ac:dyDescent="0.25">
      <c r="E116" s="17" t="s">
        <v>99</v>
      </c>
      <c r="F116" s="18">
        <f>SUM(F45)</f>
        <v>18512000</v>
      </c>
      <c r="G116" s="18">
        <f>SUM(G45)</f>
        <v>10649000</v>
      </c>
      <c r="H116" s="18">
        <f>SUM(H45)</f>
        <v>5883000</v>
      </c>
    </row>
    <row r="117" spans="5:8" x14ac:dyDescent="0.25">
      <c r="F117" s="21"/>
      <c r="G117" s="21"/>
      <c r="H117" s="21"/>
    </row>
    <row r="118" spans="5:8" x14ac:dyDescent="0.25">
      <c r="F118" s="21"/>
      <c r="G118" s="21"/>
      <c r="H118" s="21"/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5" max="7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E1:I248"/>
  <sheetViews>
    <sheetView showGridLines="0" topLeftCell="A50" workbookViewId="0">
      <selection activeCell="M49" sqref="M49"/>
    </sheetView>
  </sheetViews>
  <sheetFormatPr defaultRowHeight="13.2" x14ac:dyDescent="0.25"/>
  <cols>
    <col min="1" max="4" width="1.77734375" customWidth="1"/>
    <col min="5" max="5" width="71" bestFit="1" customWidth="1"/>
    <col min="6" max="8" width="14.21875" bestFit="1" customWidth="1"/>
  </cols>
  <sheetData>
    <row r="1" spans="5:8" ht="14.55" customHeight="1" x14ac:dyDescent="0.3">
      <c r="E1" s="49" t="s">
        <v>0</v>
      </c>
      <c r="F1" s="49"/>
      <c r="G1" s="49"/>
      <c r="H1" s="49"/>
    </row>
    <row r="2" spans="5:8" x14ac:dyDescent="0.25">
      <c r="E2" s="50" t="s">
        <v>1</v>
      </c>
      <c r="F2" s="50"/>
      <c r="G2" s="50"/>
      <c r="H2" s="50"/>
    </row>
    <row r="3" spans="5:8" ht="26.4" x14ac:dyDescent="0.25">
      <c r="E3" s="22" t="s">
        <v>77</v>
      </c>
      <c r="F3" s="1" t="s">
        <v>3</v>
      </c>
      <c r="G3" s="1" t="s">
        <v>4</v>
      </c>
      <c r="H3" s="1" t="s">
        <v>5</v>
      </c>
    </row>
    <row r="4" spans="5:8" ht="13.8" x14ac:dyDescent="0.25">
      <c r="E4" s="23" t="s">
        <v>6</v>
      </c>
      <c r="F4" s="24" t="s">
        <v>7</v>
      </c>
      <c r="G4" s="24" t="s">
        <v>7</v>
      </c>
      <c r="H4" s="24" t="s">
        <v>7</v>
      </c>
    </row>
    <row r="5" spans="5:8" ht="13.8" x14ac:dyDescent="0.3">
      <c r="E5" s="25" t="s">
        <v>8</v>
      </c>
      <c r="F5" s="3">
        <v>200974000</v>
      </c>
      <c r="G5" s="3">
        <v>213177000</v>
      </c>
      <c r="H5" s="3">
        <v>203837000</v>
      </c>
    </row>
    <row r="6" spans="5:8" ht="13.8" x14ac:dyDescent="0.3">
      <c r="E6" s="25" t="s">
        <v>9</v>
      </c>
      <c r="F6" s="3"/>
      <c r="G6" s="3"/>
      <c r="H6" s="3"/>
    </row>
    <row r="7" spans="5:8" ht="13.8" x14ac:dyDescent="0.25">
      <c r="E7" s="23" t="s">
        <v>10</v>
      </c>
      <c r="F7" s="4">
        <f>SUM(F8:F19)</f>
        <v>46490000</v>
      </c>
      <c r="G7" s="4">
        <f>SUM(G8:G19)</f>
        <v>45334000</v>
      </c>
      <c r="H7" s="4">
        <f>SUM(H8:H19)</f>
        <v>47258000</v>
      </c>
    </row>
    <row r="8" spans="5:8" ht="13.8" x14ac:dyDescent="0.3">
      <c r="E8" s="26" t="s">
        <v>11</v>
      </c>
      <c r="F8" s="11">
        <v>37490000</v>
      </c>
      <c r="G8" s="11">
        <v>39065000</v>
      </c>
      <c r="H8" s="11">
        <v>40708000</v>
      </c>
    </row>
    <row r="9" spans="5:8" ht="13.8" x14ac:dyDescent="0.3">
      <c r="E9" s="26" t="s">
        <v>12</v>
      </c>
      <c r="F9" s="11"/>
      <c r="G9" s="11"/>
      <c r="H9" s="11"/>
    </row>
    <row r="10" spans="5:8" ht="13.8" x14ac:dyDescent="0.3">
      <c r="E10" s="26" t="s">
        <v>13</v>
      </c>
      <c r="F10" s="19"/>
      <c r="G10" s="19"/>
      <c r="H10" s="19"/>
    </row>
    <row r="11" spans="5:8" ht="13.8" x14ac:dyDescent="0.3">
      <c r="E11" s="26" t="s">
        <v>14</v>
      </c>
      <c r="F11" s="11">
        <v>9000000</v>
      </c>
      <c r="G11" s="11">
        <v>6269000</v>
      </c>
      <c r="H11" s="11">
        <v>6550000</v>
      </c>
    </row>
    <row r="12" spans="5:8" ht="13.8" x14ac:dyDescent="0.3">
      <c r="E12" s="26" t="s">
        <v>15</v>
      </c>
      <c r="F12" s="19"/>
      <c r="G12" s="19"/>
      <c r="H12" s="19"/>
    </row>
    <row r="13" spans="5:8" ht="13.8" x14ac:dyDescent="0.3">
      <c r="E13" s="26" t="s">
        <v>16</v>
      </c>
      <c r="F13" s="19"/>
      <c r="G13" s="19"/>
      <c r="H13" s="19"/>
    </row>
    <row r="14" spans="5:8" ht="13.8" x14ac:dyDescent="0.3">
      <c r="E14" s="26" t="s">
        <v>17</v>
      </c>
      <c r="F14" s="19"/>
      <c r="G14" s="19"/>
      <c r="H14" s="19"/>
    </row>
    <row r="15" spans="5:8" ht="13.8" x14ac:dyDescent="0.3">
      <c r="E15" s="26" t="s">
        <v>18</v>
      </c>
      <c r="F15" s="11"/>
      <c r="G15" s="11"/>
      <c r="H15" s="11"/>
    </row>
    <row r="16" spans="5:8" ht="13.8" x14ac:dyDescent="0.3">
      <c r="E16" s="26" t="s">
        <v>19</v>
      </c>
      <c r="F16" s="11"/>
      <c r="G16" s="11"/>
      <c r="H16" s="11"/>
    </row>
    <row r="17" spans="5:8" ht="13.8" x14ac:dyDescent="0.3">
      <c r="E17" s="26" t="s">
        <v>20</v>
      </c>
      <c r="F17" s="19"/>
      <c r="G17" s="19"/>
      <c r="H17" s="19"/>
    </row>
    <row r="18" spans="5:8" ht="13.8" x14ac:dyDescent="0.3">
      <c r="E18" s="26" t="s">
        <v>21</v>
      </c>
      <c r="F18" s="11"/>
      <c r="G18" s="11"/>
      <c r="H18" s="11"/>
    </row>
    <row r="19" spans="5:8" ht="13.8" x14ac:dyDescent="0.3">
      <c r="E19" s="26" t="s">
        <v>22</v>
      </c>
      <c r="F19" s="11"/>
      <c r="G19" s="11"/>
      <c r="H19" s="11"/>
    </row>
    <row r="20" spans="5:8" ht="13.8" x14ac:dyDescent="0.25">
      <c r="E20" s="23" t="s">
        <v>23</v>
      </c>
      <c r="F20" s="3">
        <f>SUM(F21:F29)</f>
        <v>4256000</v>
      </c>
      <c r="G20" s="3">
        <f>SUM(G21:G29)</f>
        <v>2000000</v>
      </c>
      <c r="H20" s="3">
        <f>SUM(H21:H29)</f>
        <v>2100000</v>
      </c>
    </row>
    <row r="21" spans="5:8" ht="13.8" x14ac:dyDescent="0.3">
      <c r="E21" s="26" t="s">
        <v>24</v>
      </c>
      <c r="F21" s="19">
        <v>2000000</v>
      </c>
      <c r="G21" s="19">
        <v>2000000</v>
      </c>
      <c r="H21" s="19">
        <v>2100000</v>
      </c>
    </row>
    <row r="22" spans="5:8" ht="13.8" x14ac:dyDescent="0.3">
      <c r="E22" s="26" t="s">
        <v>25</v>
      </c>
      <c r="F22" s="27"/>
      <c r="G22" s="27"/>
      <c r="H22" s="27"/>
    </row>
    <row r="23" spans="5:8" ht="13.8" x14ac:dyDescent="0.3">
      <c r="E23" s="26" t="s">
        <v>26</v>
      </c>
      <c r="F23" s="11">
        <v>2256000</v>
      </c>
      <c r="G23" s="11"/>
      <c r="H23" s="11"/>
    </row>
    <row r="24" spans="5:8" ht="13.8" x14ac:dyDescent="0.3">
      <c r="E24" s="26" t="s">
        <v>27</v>
      </c>
      <c r="F24" s="11"/>
      <c r="G24" s="11"/>
      <c r="H24" s="11"/>
    </row>
    <row r="25" spans="5:8" ht="13.8" x14ac:dyDescent="0.3">
      <c r="E25" s="26" t="s">
        <v>28</v>
      </c>
      <c r="F25" s="19"/>
      <c r="G25" s="19"/>
      <c r="H25" s="19"/>
    </row>
    <row r="26" spans="5:8" ht="13.8" x14ac:dyDescent="0.3">
      <c r="E26" s="26" t="s">
        <v>29</v>
      </c>
      <c r="F26" s="11"/>
      <c r="G26" s="11"/>
      <c r="H26" s="11"/>
    </row>
    <row r="27" spans="5:8" ht="13.8" x14ac:dyDescent="0.3">
      <c r="E27" s="26" t="s">
        <v>30</v>
      </c>
      <c r="F27" s="11"/>
      <c r="G27" s="11"/>
      <c r="H27" s="11"/>
    </row>
    <row r="28" spans="5:8" ht="13.8" x14ac:dyDescent="0.3">
      <c r="E28" s="26" t="s">
        <v>31</v>
      </c>
      <c r="F28" s="19"/>
      <c r="G28" s="19"/>
      <c r="H28" s="19"/>
    </row>
    <row r="29" spans="5:8" ht="13.8" x14ac:dyDescent="0.3">
      <c r="E29" s="26" t="s">
        <v>32</v>
      </c>
      <c r="F29" s="11"/>
      <c r="G29" s="11"/>
      <c r="H29" s="11"/>
    </row>
    <row r="30" spans="5:8" ht="13.8" x14ac:dyDescent="0.25">
      <c r="E30" s="28" t="s">
        <v>33</v>
      </c>
      <c r="F30" s="18">
        <f>+F5+F6+F7+F20</f>
        <v>251720000</v>
      </c>
      <c r="G30" s="18">
        <f>+G5+G6+G7+G20</f>
        <v>260511000</v>
      </c>
      <c r="H30" s="18">
        <f>+H5+H6+H7+H20</f>
        <v>253195000</v>
      </c>
    </row>
    <row r="31" spans="5:8" ht="13.8" x14ac:dyDescent="0.25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3.8" x14ac:dyDescent="0.25">
      <c r="E32" s="23" t="s">
        <v>35</v>
      </c>
      <c r="F32" s="3">
        <f>SUM(F33:F38)</f>
        <v>6725000</v>
      </c>
      <c r="G32" s="3">
        <f>SUM(G33:G38)</f>
        <v>17304000</v>
      </c>
      <c r="H32" s="3">
        <f>SUM(H33:H38)</f>
        <v>17304000</v>
      </c>
    </row>
    <row r="33" spans="5:8" ht="13.8" x14ac:dyDescent="0.3">
      <c r="E33" s="26" t="s">
        <v>18</v>
      </c>
      <c r="F33" s="11"/>
      <c r="G33" s="11"/>
      <c r="H33" s="11"/>
    </row>
    <row r="34" spans="5:8" ht="13.8" x14ac:dyDescent="0.3">
      <c r="E34" s="26" t="s">
        <v>36</v>
      </c>
      <c r="F34" s="11">
        <v>6725000</v>
      </c>
      <c r="G34" s="11">
        <v>17304000</v>
      </c>
      <c r="H34" s="11">
        <v>17304000</v>
      </c>
    </row>
    <row r="35" spans="5:8" ht="13.8" x14ac:dyDescent="0.3">
      <c r="E35" s="26" t="s">
        <v>37</v>
      </c>
      <c r="F35" s="11"/>
      <c r="G35" s="11"/>
      <c r="H35" s="11"/>
    </row>
    <row r="36" spans="5:8" ht="13.8" x14ac:dyDescent="0.3">
      <c r="E36" s="26" t="s">
        <v>38</v>
      </c>
      <c r="F36" s="11"/>
      <c r="G36" s="11"/>
      <c r="H36" s="11"/>
    </row>
    <row r="37" spans="5:8" ht="13.8" x14ac:dyDescent="0.3">
      <c r="E37" s="26" t="s">
        <v>19</v>
      </c>
      <c r="F37" s="11"/>
      <c r="G37" s="11"/>
      <c r="H37" s="11"/>
    </row>
    <row r="38" spans="5:8" ht="13.8" x14ac:dyDescent="0.3">
      <c r="E38" s="26" t="s">
        <v>39</v>
      </c>
      <c r="F38" s="11"/>
      <c r="G38" s="11"/>
      <c r="H38" s="11"/>
    </row>
    <row r="39" spans="5:8" ht="13.8" x14ac:dyDescent="0.25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.8" x14ac:dyDescent="0.3">
      <c r="E40" s="26" t="s">
        <v>25</v>
      </c>
      <c r="F40" s="19"/>
      <c r="G40" s="19"/>
      <c r="H40" s="19"/>
    </row>
    <row r="41" spans="5:8" ht="13.8" x14ac:dyDescent="0.25">
      <c r="E41" s="29" t="s">
        <v>40</v>
      </c>
      <c r="F41" s="30">
        <f>+F32+F39</f>
        <v>6725000</v>
      </c>
      <c r="G41" s="30">
        <f>+G32+G39</f>
        <v>17304000</v>
      </c>
      <c r="H41" s="30">
        <f>+H32+H39</f>
        <v>17304000</v>
      </c>
    </row>
    <row r="42" spans="5:8" ht="13.8" x14ac:dyDescent="0.25">
      <c r="E42" s="29" t="s">
        <v>41</v>
      </c>
      <c r="F42" s="30">
        <f>+F30+F41</f>
        <v>258445000</v>
      </c>
      <c r="G42" s="30">
        <f>+G30+G41</f>
        <v>277815000</v>
      </c>
      <c r="H42" s="30">
        <f>+H30+H41</f>
        <v>270499000</v>
      </c>
    </row>
    <row r="43" spans="5:8" x14ac:dyDescent="0.25">
      <c r="F43" s="21"/>
      <c r="G43" s="21"/>
      <c r="H43" s="21"/>
    </row>
    <row r="44" spans="5:8" x14ac:dyDescent="0.25">
      <c r="E44" s="2" t="s">
        <v>96</v>
      </c>
      <c r="F44" s="3"/>
      <c r="G44" s="3"/>
      <c r="H44" s="3"/>
    </row>
    <row r="45" spans="5:8" x14ac:dyDescent="0.25">
      <c r="E45" s="2" t="s">
        <v>97</v>
      </c>
      <c r="F45" s="4">
        <f>SUM(F47,F62,F68,F77)</f>
        <v>2665000</v>
      </c>
      <c r="G45" s="4">
        <f>SUM(G47,G62,G68,G77)</f>
        <v>2782000</v>
      </c>
      <c r="H45" s="4">
        <f>SUM(H47,H62,H68,H77)</f>
        <v>2907000</v>
      </c>
    </row>
    <row r="46" spans="5:8" x14ac:dyDescent="0.25">
      <c r="E46" s="5" t="s">
        <v>98</v>
      </c>
      <c r="F46" s="3"/>
      <c r="G46" s="3"/>
      <c r="H46" s="3"/>
    </row>
    <row r="47" spans="5:8" x14ac:dyDescent="0.25">
      <c r="E47" s="2" t="s">
        <v>100</v>
      </c>
      <c r="F47" s="3">
        <f>SUM(F48:F59)</f>
        <v>0</v>
      </c>
      <c r="G47" s="3">
        <f>SUM(G48:G59)</f>
        <v>0</v>
      </c>
      <c r="H47" s="3">
        <f>SUM(H48:H59)</f>
        <v>0</v>
      </c>
    </row>
    <row r="48" spans="5:8" x14ac:dyDescent="0.25">
      <c r="E48" s="6" t="s">
        <v>121</v>
      </c>
      <c r="F48" s="7"/>
      <c r="G48" s="8"/>
      <c r="H48" s="9"/>
    </row>
    <row r="49" spans="5:8" x14ac:dyDescent="0.25">
      <c r="E49" s="6" t="s">
        <v>101</v>
      </c>
      <c r="F49" s="10"/>
      <c r="G49" s="11"/>
      <c r="H49" s="12"/>
    </row>
    <row r="50" spans="5:8" x14ac:dyDescent="0.25">
      <c r="E50" s="6" t="s">
        <v>102</v>
      </c>
      <c r="F50" s="10"/>
      <c r="G50" s="11"/>
      <c r="H50" s="12"/>
    </row>
    <row r="51" spans="5:8" x14ac:dyDescent="0.25">
      <c r="E51" s="31" t="s">
        <v>103</v>
      </c>
      <c r="F51" s="16"/>
      <c r="G51" s="16"/>
      <c r="H51" s="32"/>
    </row>
    <row r="52" spans="5:8" x14ac:dyDescent="0.25">
      <c r="E52" s="31" t="s">
        <v>104</v>
      </c>
      <c r="F52" s="11"/>
      <c r="G52" s="11"/>
      <c r="H52" s="12"/>
    </row>
    <row r="53" spans="5:8" x14ac:dyDescent="0.25">
      <c r="E53" s="31" t="s">
        <v>105</v>
      </c>
      <c r="F53" s="11"/>
      <c r="G53" s="11"/>
      <c r="H53" s="12"/>
    </row>
    <row r="54" spans="5:8" x14ac:dyDescent="0.25">
      <c r="E54" s="31" t="s">
        <v>106</v>
      </c>
      <c r="F54" s="11"/>
      <c r="G54" s="11"/>
      <c r="H54" s="12"/>
    </row>
    <row r="55" spans="5:8" x14ac:dyDescent="0.25">
      <c r="E55" s="31" t="s">
        <v>107</v>
      </c>
      <c r="F55" s="16"/>
      <c r="G55" s="16"/>
      <c r="H55" s="32"/>
    </row>
    <row r="56" spans="5:8" x14ac:dyDescent="0.25">
      <c r="E56" s="31" t="s">
        <v>108</v>
      </c>
      <c r="F56" s="3"/>
      <c r="G56" s="3"/>
      <c r="H56" s="33"/>
    </row>
    <row r="57" spans="5:8" x14ac:dyDescent="0.25">
      <c r="E57" s="31" t="s">
        <v>123</v>
      </c>
      <c r="F57" s="34"/>
      <c r="G57" s="3"/>
      <c r="H57" s="33"/>
    </row>
    <row r="58" spans="5:8" x14ac:dyDescent="0.25">
      <c r="E58" s="6" t="s">
        <v>122</v>
      </c>
      <c r="F58" s="34"/>
      <c r="G58" s="3"/>
      <c r="H58" s="33"/>
    </row>
    <row r="59" spans="5:8" x14ac:dyDescent="0.25">
      <c r="E59" s="6" t="s">
        <v>124</v>
      </c>
      <c r="F59" s="13"/>
      <c r="G59" s="14"/>
      <c r="H59" s="15"/>
    </row>
    <row r="60" spans="5:8" x14ac:dyDescent="0.25">
      <c r="E60" s="6"/>
      <c r="F60" s="11"/>
      <c r="G60" s="11"/>
      <c r="H60" s="8"/>
    </row>
    <row r="61" spans="5:8" x14ac:dyDescent="0.25">
      <c r="F61" s="11"/>
      <c r="G61" s="11"/>
      <c r="H61" s="11"/>
    </row>
    <row r="62" spans="5:8" x14ac:dyDescent="0.25">
      <c r="E62" s="2" t="s">
        <v>109</v>
      </c>
      <c r="F62" s="35">
        <f>SUM(F63:F66)</f>
        <v>0</v>
      </c>
      <c r="G62" s="35">
        <f t="shared" ref="G62:H62" si="0">SUM(G63:G66)</f>
        <v>0</v>
      </c>
      <c r="H62" s="35">
        <f t="shared" si="0"/>
        <v>0</v>
      </c>
    </row>
    <row r="63" spans="5:8" x14ac:dyDescent="0.25">
      <c r="E63" s="31" t="s">
        <v>110</v>
      </c>
      <c r="F63" s="16"/>
      <c r="G63" s="16"/>
      <c r="H63" s="32"/>
    </row>
    <row r="64" spans="5:8" x14ac:dyDescent="0.25">
      <c r="E64" s="31" t="s">
        <v>111</v>
      </c>
      <c r="F64" s="3"/>
      <c r="G64" s="3"/>
      <c r="H64" s="33"/>
    </row>
    <row r="65" spans="5:9" x14ac:dyDescent="0.25">
      <c r="E65" s="31" t="s">
        <v>125</v>
      </c>
      <c r="F65" s="11"/>
      <c r="G65" s="11"/>
      <c r="H65" s="12"/>
    </row>
    <row r="66" spans="5:9" x14ac:dyDescent="0.25">
      <c r="E66" s="31" t="s">
        <v>126</v>
      </c>
      <c r="F66" s="13"/>
      <c r="G66" s="14"/>
      <c r="H66" s="15"/>
    </row>
    <row r="67" spans="5:9" x14ac:dyDescent="0.25">
      <c r="E67" s="6"/>
      <c r="F67" s="11"/>
      <c r="G67" s="11"/>
      <c r="H67" s="11"/>
    </row>
    <row r="68" spans="5:9" x14ac:dyDescent="0.25">
      <c r="E68" s="2" t="s">
        <v>112</v>
      </c>
      <c r="F68" s="36">
        <f>SUM(F69:F74)</f>
        <v>2665000</v>
      </c>
      <c r="G68" s="36">
        <f>SUM(G69:G74)</f>
        <v>2782000</v>
      </c>
      <c r="H68" s="36">
        <f t="shared" ref="H68" si="1">SUM(H69:H74)</f>
        <v>2907000</v>
      </c>
    </row>
    <row r="69" spans="5:9" x14ac:dyDescent="0.25">
      <c r="E69" s="31" t="s">
        <v>114</v>
      </c>
      <c r="F69" s="11"/>
      <c r="G69" s="11"/>
      <c r="H69" s="12"/>
    </row>
    <row r="70" spans="5:9" x14ac:dyDescent="0.25">
      <c r="E70" s="31" t="s">
        <v>113</v>
      </c>
      <c r="F70" s="11"/>
      <c r="G70" s="11"/>
      <c r="H70" s="12"/>
    </row>
    <row r="71" spans="5:9" x14ac:dyDescent="0.25">
      <c r="E71" s="6" t="s">
        <v>115</v>
      </c>
      <c r="F71" s="10"/>
      <c r="G71" s="11"/>
      <c r="H71" s="12"/>
    </row>
    <row r="72" spans="5:9" x14ac:dyDescent="0.25">
      <c r="E72" s="6" t="s">
        <v>116</v>
      </c>
      <c r="F72" s="10"/>
      <c r="G72" s="11"/>
      <c r="H72" s="12"/>
    </row>
    <row r="73" spans="5:9" x14ac:dyDescent="0.25">
      <c r="E73" s="6" t="s">
        <v>117</v>
      </c>
      <c r="F73" s="10">
        <v>981000</v>
      </c>
      <c r="G73" s="11">
        <v>1024000</v>
      </c>
      <c r="H73" s="12">
        <v>1070000</v>
      </c>
    </row>
    <row r="74" spans="5:9" x14ac:dyDescent="0.25">
      <c r="E74" s="31" t="s">
        <v>118</v>
      </c>
      <c r="F74" s="37">
        <v>1684000</v>
      </c>
      <c r="G74" s="38">
        <v>1758000</v>
      </c>
      <c r="H74" s="39">
        <v>1837000</v>
      </c>
      <c r="I74" s="41"/>
    </row>
    <row r="75" spans="5:9" x14ac:dyDescent="0.25">
      <c r="E75" s="6"/>
      <c r="F75" s="40"/>
      <c r="G75" s="40"/>
      <c r="H75" s="40"/>
    </row>
    <row r="76" spans="5:9" x14ac:dyDescent="0.25">
      <c r="F76" s="11"/>
      <c r="G76" s="11"/>
      <c r="H76" s="11"/>
    </row>
    <row r="77" spans="5:9" x14ac:dyDescent="0.25">
      <c r="E77" s="2" t="s">
        <v>119</v>
      </c>
      <c r="F77" s="35">
        <f>SUM(F78)</f>
        <v>0</v>
      </c>
      <c r="G77" s="35">
        <f t="shared" ref="G77:H77" si="2">SUM(G78)</f>
        <v>0</v>
      </c>
      <c r="H77" s="35">
        <f t="shared" si="2"/>
        <v>0</v>
      </c>
    </row>
    <row r="78" spans="5:9" x14ac:dyDescent="0.25">
      <c r="E78" s="31" t="s">
        <v>120</v>
      </c>
      <c r="F78" s="42"/>
      <c r="G78" s="43"/>
      <c r="H78" s="44"/>
    </row>
    <row r="79" spans="5:9" x14ac:dyDescent="0.25">
      <c r="E79" s="6"/>
      <c r="F79" s="8"/>
      <c r="G79" s="8"/>
      <c r="H79" s="8"/>
    </row>
    <row r="80" spans="5:9" x14ac:dyDescent="0.25">
      <c r="E80" s="6"/>
      <c r="F80" s="16"/>
      <c r="G80" s="16"/>
      <c r="H80" s="16"/>
    </row>
    <row r="81" spans="5:8" hidden="1" x14ac:dyDescent="0.25">
      <c r="E81" s="6"/>
      <c r="F81" s="3">
        <f>SUM(F82:F85)</f>
        <v>0</v>
      </c>
      <c r="G81" s="3">
        <f>SUM(G82:G85)</f>
        <v>0</v>
      </c>
      <c r="H81" s="3">
        <f>SUM(H82:H85)</f>
        <v>0</v>
      </c>
    </row>
    <row r="82" spans="5:8" hidden="1" x14ac:dyDescent="0.25">
      <c r="E82" s="6"/>
      <c r="F82" s="7"/>
      <c r="G82" s="8"/>
      <c r="H82" s="9"/>
    </row>
    <row r="83" spans="5:8" hidden="1" x14ac:dyDescent="0.25">
      <c r="E83" s="6"/>
      <c r="F83" s="10"/>
      <c r="G83" s="11"/>
      <c r="H83" s="12"/>
    </row>
    <row r="84" spans="5:8" hidden="1" x14ac:dyDescent="0.25">
      <c r="E84" s="6"/>
      <c r="F84" s="10"/>
      <c r="G84" s="11"/>
      <c r="H84" s="12"/>
    </row>
    <row r="85" spans="5:8" hidden="1" x14ac:dyDescent="0.25">
      <c r="E85" s="6"/>
      <c r="F85" s="13"/>
      <c r="G85" s="14"/>
      <c r="H85" s="15"/>
    </row>
    <row r="86" spans="5:8" hidden="1" x14ac:dyDescent="0.25">
      <c r="F86" s="16"/>
      <c r="G86" s="16"/>
      <c r="H86" s="16"/>
    </row>
    <row r="87" spans="5:8" hidden="1" x14ac:dyDescent="0.25">
      <c r="E87" s="2"/>
      <c r="F87" s="3">
        <f>SUM(F88:F91)</f>
        <v>0</v>
      </c>
      <c r="G87" s="3">
        <f>SUM(G88:G91)</f>
        <v>0</v>
      </c>
      <c r="H87" s="3">
        <f>SUM(H88:H91)</f>
        <v>0</v>
      </c>
    </row>
    <row r="88" spans="5:8" hidden="1" x14ac:dyDescent="0.25">
      <c r="E88" s="6"/>
      <c r="F88" s="7"/>
      <c r="G88" s="8"/>
      <c r="H88" s="9"/>
    </row>
    <row r="89" spans="5:8" hidden="1" x14ac:dyDescent="0.25">
      <c r="E89" s="6"/>
      <c r="F89" s="10"/>
      <c r="G89" s="11"/>
      <c r="H89" s="12"/>
    </row>
    <row r="90" spans="5:8" hidden="1" x14ac:dyDescent="0.25">
      <c r="E90" s="6"/>
      <c r="F90" s="10"/>
      <c r="G90" s="11"/>
      <c r="H90" s="12"/>
    </row>
    <row r="91" spans="5:8" hidden="1" x14ac:dyDescent="0.25">
      <c r="E91" s="6"/>
      <c r="F91" s="13"/>
      <c r="G91" s="14"/>
      <c r="H91" s="15"/>
    </row>
    <row r="92" spans="5:8" hidden="1" x14ac:dyDescent="0.25">
      <c r="F92" s="16"/>
      <c r="G92" s="16"/>
      <c r="H92" s="16"/>
    </row>
    <row r="93" spans="5:8" hidden="1" x14ac:dyDescent="0.25">
      <c r="E93" s="2"/>
      <c r="F93" s="3">
        <f>SUM(F94:F97)</f>
        <v>0</v>
      </c>
      <c r="G93" s="3">
        <f>SUM(G94:G97)</f>
        <v>0</v>
      </c>
      <c r="H93" s="3">
        <f>SUM(H94:H97)</f>
        <v>0</v>
      </c>
    </row>
    <row r="94" spans="5:8" hidden="1" x14ac:dyDescent="0.25">
      <c r="E94" s="6"/>
      <c r="F94" s="7"/>
      <c r="G94" s="8"/>
      <c r="H94" s="9"/>
    </row>
    <row r="95" spans="5:8" hidden="1" x14ac:dyDescent="0.25">
      <c r="E95" s="6"/>
      <c r="F95" s="10"/>
      <c r="G95" s="11"/>
      <c r="H95" s="12"/>
    </row>
    <row r="96" spans="5:8" hidden="1" x14ac:dyDescent="0.25">
      <c r="E96" s="6"/>
      <c r="F96" s="10"/>
      <c r="G96" s="11"/>
      <c r="H96" s="12"/>
    </row>
    <row r="97" spans="5:8" hidden="1" x14ac:dyDescent="0.25">
      <c r="E97" s="6"/>
      <c r="F97" s="13"/>
      <c r="G97" s="14"/>
      <c r="H97" s="15"/>
    </row>
    <row r="98" spans="5:8" hidden="1" x14ac:dyDescent="0.25">
      <c r="F98" s="16"/>
      <c r="G98" s="16"/>
      <c r="H98" s="16"/>
    </row>
    <row r="99" spans="5:8" hidden="1" x14ac:dyDescent="0.25">
      <c r="E99" s="2"/>
      <c r="F99" s="3">
        <f>SUM(F100:F103)</f>
        <v>0</v>
      </c>
      <c r="G99" s="3">
        <f>SUM(G100:G103)</f>
        <v>0</v>
      </c>
      <c r="H99" s="3">
        <f>SUM(H100:H103)</f>
        <v>0</v>
      </c>
    </row>
    <row r="100" spans="5:8" hidden="1" x14ac:dyDescent="0.25">
      <c r="E100" s="6"/>
      <c r="F100" s="7"/>
      <c r="G100" s="8"/>
      <c r="H100" s="9"/>
    </row>
    <row r="101" spans="5:8" hidden="1" x14ac:dyDescent="0.25">
      <c r="E101" s="6"/>
      <c r="F101" s="10"/>
      <c r="G101" s="11"/>
      <c r="H101" s="12"/>
    </row>
    <row r="102" spans="5:8" hidden="1" x14ac:dyDescent="0.25">
      <c r="E102" s="6"/>
      <c r="F102" s="10"/>
      <c r="G102" s="11"/>
      <c r="H102" s="12"/>
    </row>
    <row r="103" spans="5:8" hidden="1" x14ac:dyDescent="0.25">
      <c r="E103" s="6"/>
      <c r="F103" s="13"/>
      <c r="G103" s="14"/>
      <c r="H103" s="15"/>
    </row>
    <row r="104" spans="5:8" hidden="1" x14ac:dyDescent="0.25">
      <c r="F104" s="16"/>
      <c r="G104" s="16"/>
      <c r="H104" s="16"/>
    </row>
    <row r="105" spans="5:8" hidden="1" x14ac:dyDescent="0.25">
      <c r="E105" s="2"/>
      <c r="F105" s="3">
        <f>SUM(F106:F109)</f>
        <v>0</v>
      </c>
      <c r="G105" s="3">
        <f>SUM(G106:G109)</f>
        <v>0</v>
      </c>
      <c r="H105" s="3">
        <f>SUM(H106:H109)</f>
        <v>0</v>
      </c>
    </row>
    <row r="106" spans="5:8" hidden="1" x14ac:dyDescent="0.25">
      <c r="E106" s="6"/>
      <c r="F106" s="7"/>
      <c r="G106" s="8"/>
      <c r="H106" s="9"/>
    </row>
    <row r="107" spans="5:8" hidden="1" x14ac:dyDescent="0.25">
      <c r="E107" s="6"/>
      <c r="F107" s="10"/>
      <c r="G107" s="11"/>
      <c r="H107" s="12"/>
    </row>
    <row r="108" spans="5:8" hidden="1" x14ac:dyDescent="0.25">
      <c r="E108" s="6"/>
      <c r="F108" s="10"/>
      <c r="G108" s="11"/>
      <c r="H108" s="12"/>
    </row>
    <row r="109" spans="5:8" hidden="1" x14ac:dyDescent="0.25">
      <c r="E109" s="6"/>
      <c r="F109" s="13"/>
      <c r="G109" s="14"/>
      <c r="H109" s="15"/>
    </row>
    <row r="110" spans="5:8" hidden="1" x14ac:dyDescent="0.25">
      <c r="F110" s="16"/>
      <c r="G110" s="16"/>
      <c r="H110" s="16"/>
    </row>
    <row r="111" spans="5:8" hidden="1" x14ac:dyDescent="0.25">
      <c r="E111" s="2"/>
      <c r="F111" s="3">
        <f>SUM(F112:F115)</f>
        <v>0</v>
      </c>
      <c r="G111" s="3">
        <f>SUM(G112:G115)</f>
        <v>0</v>
      </c>
      <c r="H111" s="3">
        <f>SUM(H112:H115)</f>
        <v>0</v>
      </c>
    </row>
    <row r="112" spans="5:8" hidden="1" x14ac:dyDescent="0.25">
      <c r="E112" s="6"/>
      <c r="F112" s="7"/>
      <c r="G112" s="8"/>
      <c r="H112" s="9"/>
    </row>
    <row r="113" spans="5:8" hidden="1" x14ac:dyDescent="0.25">
      <c r="E113" s="6"/>
      <c r="F113" s="10"/>
      <c r="G113" s="11"/>
      <c r="H113" s="12"/>
    </row>
    <row r="114" spans="5:8" hidden="1" x14ac:dyDescent="0.25">
      <c r="E114" s="6"/>
      <c r="F114" s="10"/>
      <c r="G114" s="11"/>
      <c r="H114" s="12"/>
    </row>
    <row r="115" spans="5:8" hidden="1" x14ac:dyDescent="0.25">
      <c r="E115" s="6"/>
      <c r="F115" s="13"/>
      <c r="G115" s="14"/>
      <c r="H115" s="15"/>
    </row>
    <row r="116" spans="5:8" x14ac:dyDescent="0.25">
      <c r="E116" s="17" t="s">
        <v>99</v>
      </c>
      <c r="F116" s="18">
        <f>SUM(F45)</f>
        <v>2665000</v>
      </c>
      <c r="G116" s="18">
        <f>SUM(G45)</f>
        <v>2782000</v>
      </c>
      <c r="H116" s="18">
        <f>SUM(H45)</f>
        <v>2907000</v>
      </c>
    </row>
    <row r="117" spans="5:8" x14ac:dyDescent="0.25">
      <c r="F117" s="21"/>
      <c r="G117" s="21"/>
      <c r="H117" s="21"/>
    </row>
    <row r="118" spans="5:8" x14ac:dyDescent="0.25">
      <c r="F118" s="21"/>
      <c r="G118" s="21"/>
      <c r="H118" s="21"/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5" max="7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E1:I248"/>
  <sheetViews>
    <sheetView showGridLines="0" topLeftCell="A52" workbookViewId="0">
      <selection activeCell="M49" sqref="M49"/>
    </sheetView>
  </sheetViews>
  <sheetFormatPr defaultRowHeight="13.2" x14ac:dyDescent="0.25"/>
  <cols>
    <col min="1" max="4" width="1.77734375" customWidth="1"/>
    <col min="5" max="5" width="71" bestFit="1" customWidth="1"/>
    <col min="6" max="8" width="14.21875" bestFit="1" customWidth="1"/>
  </cols>
  <sheetData>
    <row r="1" spans="5:8" ht="14.55" customHeight="1" x14ac:dyDescent="0.3">
      <c r="E1" s="49" t="s">
        <v>0</v>
      </c>
      <c r="F1" s="49"/>
      <c r="G1" s="49"/>
      <c r="H1" s="49"/>
    </row>
    <row r="2" spans="5:8" x14ac:dyDescent="0.25">
      <c r="E2" s="50" t="s">
        <v>1</v>
      </c>
      <c r="F2" s="50"/>
      <c r="G2" s="50"/>
      <c r="H2" s="50"/>
    </row>
    <row r="3" spans="5:8" ht="26.4" x14ac:dyDescent="0.25">
      <c r="E3" s="22" t="s">
        <v>78</v>
      </c>
      <c r="F3" s="1" t="s">
        <v>3</v>
      </c>
      <c r="G3" s="1" t="s">
        <v>4</v>
      </c>
      <c r="H3" s="1" t="s">
        <v>5</v>
      </c>
    </row>
    <row r="4" spans="5:8" ht="13.8" x14ac:dyDescent="0.25">
      <c r="E4" s="23" t="s">
        <v>6</v>
      </c>
      <c r="F4" s="24" t="s">
        <v>7</v>
      </c>
      <c r="G4" s="24" t="s">
        <v>7</v>
      </c>
      <c r="H4" s="24" t="s">
        <v>7</v>
      </c>
    </row>
    <row r="5" spans="5:8" ht="13.8" x14ac:dyDescent="0.3">
      <c r="E5" s="25" t="s">
        <v>8</v>
      </c>
      <c r="F5" s="3">
        <v>207486000</v>
      </c>
      <c r="G5" s="3">
        <v>219854000</v>
      </c>
      <c r="H5" s="3">
        <v>209531000</v>
      </c>
    </row>
    <row r="6" spans="5:8" ht="13.8" x14ac:dyDescent="0.3">
      <c r="E6" s="25" t="s">
        <v>9</v>
      </c>
      <c r="F6" s="3"/>
      <c r="G6" s="3"/>
      <c r="H6" s="3"/>
    </row>
    <row r="7" spans="5:8" ht="13.8" x14ac:dyDescent="0.25">
      <c r="E7" s="23" t="s">
        <v>10</v>
      </c>
      <c r="F7" s="4">
        <f>SUM(F8:F19)</f>
        <v>42114000</v>
      </c>
      <c r="G7" s="4">
        <f>SUM(G8:G19)</f>
        <v>44833000</v>
      </c>
      <c r="H7" s="4">
        <f>SUM(H8:H19)</f>
        <v>46730000</v>
      </c>
    </row>
    <row r="8" spans="5:8" ht="13.8" x14ac:dyDescent="0.3">
      <c r="E8" s="26" t="s">
        <v>11</v>
      </c>
      <c r="F8" s="11">
        <v>36314000</v>
      </c>
      <c r="G8" s="11">
        <v>37833000</v>
      </c>
      <c r="H8" s="11">
        <v>39416000</v>
      </c>
    </row>
    <row r="9" spans="5:8" ht="13.8" x14ac:dyDescent="0.3">
      <c r="E9" s="26" t="s">
        <v>12</v>
      </c>
      <c r="F9" s="11"/>
      <c r="G9" s="11"/>
      <c r="H9" s="11"/>
    </row>
    <row r="10" spans="5:8" ht="13.8" x14ac:dyDescent="0.3">
      <c r="E10" s="26" t="s">
        <v>13</v>
      </c>
      <c r="F10" s="19"/>
      <c r="G10" s="19"/>
      <c r="H10" s="19"/>
    </row>
    <row r="11" spans="5:8" ht="13.8" x14ac:dyDescent="0.3">
      <c r="E11" s="26" t="s">
        <v>14</v>
      </c>
      <c r="F11" s="11">
        <v>5800000</v>
      </c>
      <c r="G11" s="11">
        <v>7000000</v>
      </c>
      <c r="H11" s="11">
        <v>7314000</v>
      </c>
    </row>
    <row r="12" spans="5:8" ht="13.8" x14ac:dyDescent="0.3">
      <c r="E12" s="26" t="s">
        <v>15</v>
      </c>
      <c r="F12" s="19"/>
      <c r="G12" s="19"/>
      <c r="H12" s="19"/>
    </row>
    <row r="13" spans="5:8" ht="13.8" x14ac:dyDescent="0.3">
      <c r="E13" s="26" t="s">
        <v>16</v>
      </c>
      <c r="F13" s="19"/>
      <c r="G13" s="19"/>
      <c r="H13" s="19"/>
    </row>
    <row r="14" spans="5:8" ht="13.8" x14ac:dyDescent="0.3">
      <c r="E14" s="26" t="s">
        <v>17</v>
      </c>
      <c r="F14" s="19"/>
      <c r="G14" s="19"/>
      <c r="H14" s="19"/>
    </row>
    <row r="15" spans="5:8" ht="13.8" x14ac:dyDescent="0.3">
      <c r="E15" s="26" t="s">
        <v>18</v>
      </c>
      <c r="F15" s="11"/>
      <c r="G15" s="11"/>
      <c r="H15" s="11"/>
    </row>
    <row r="16" spans="5:8" ht="13.8" x14ac:dyDescent="0.3">
      <c r="E16" s="26" t="s">
        <v>19</v>
      </c>
      <c r="F16" s="11"/>
      <c r="G16" s="11"/>
      <c r="H16" s="11"/>
    </row>
    <row r="17" spans="5:8" ht="13.8" x14ac:dyDescent="0.3">
      <c r="E17" s="26" t="s">
        <v>20</v>
      </c>
      <c r="F17" s="19"/>
      <c r="G17" s="19"/>
      <c r="H17" s="19"/>
    </row>
    <row r="18" spans="5:8" ht="13.8" x14ac:dyDescent="0.3">
      <c r="E18" s="26" t="s">
        <v>21</v>
      </c>
      <c r="F18" s="11"/>
      <c r="G18" s="11"/>
      <c r="H18" s="11"/>
    </row>
    <row r="19" spans="5:8" ht="13.8" x14ac:dyDescent="0.3">
      <c r="E19" s="26" t="s">
        <v>22</v>
      </c>
      <c r="F19" s="11"/>
      <c r="G19" s="11"/>
      <c r="H19" s="11"/>
    </row>
    <row r="20" spans="5:8" ht="13.8" x14ac:dyDescent="0.25">
      <c r="E20" s="23" t="s">
        <v>23</v>
      </c>
      <c r="F20" s="3">
        <f>SUM(F21:F29)</f>
        <v>5781000</v>
      </c>
      <c r="G20" s="3">
        <f>SUM(G21:G29)</f>
        <v>2100000</v>
      </c>
      <c r="H20" s="3">
        <f>SUM(H21:H29)</f>
        <v>2200000</v>
      </c>
    </row>
    <row r="21" spans="5:8" ht="13.8" x14ac:dyDescent="0.3">
      <c r="E21" s="26" t="s">
        <v>24</v>
      </c>
      <c r="F21" s="19">
        <v>2100000</v>
      </c>
      <c r="G21" s="19">
        <v>2100000</v>
      </c>
      <c r="H21" s="19">
        <v>2200000</v>
      </c>
    </row>
    <row r="22" spans="5:8" ht="13.8" x14ac:dyDescent="0.3">
      <c r="E22" s="26" t="s">
        <v>25</v>
      </c>
      <c r="F22" s="27"/>
      <c r="G22" s="27"/>
      <c r="H22" s="27"/>
    </row>
    <row r="23" spans="5:8" ht="13.8" x14ac:dyDescent="0.3">
      <c r="E23" s="26" t="s">
        <v>26</v>
      </c>
      <c r="F23" s="11">
        <v>3681000</v>
      </c>
      <c r="G23" s="11"/>
      <c r="H23" s="11"/>
    </row>
    <row r="24" spans="5:8" ht="13.8" x14ac:dyDescent="0.3">
      <c r="E24" s="26" t="s">
        <v>27</v>
      </c>
      <c r="F24" s="11"/>
      <c r="G24" s="11"/>
      <c r="H24" s="11"/>
    </row>
    <row r="25" spans="5:8" ht="13.8" x14ac:dyDescent="0.3">
      <c r="E25" s="26" t="s">
        <v>28</v>
      </c>
      <c r="F25" s="19"/>
      <c r="G25" s="19"/>
      <c r="H25" s="19"/>
    </row>
    <row r="26" spans="5:8" ht="13.8" x14ac:dyDescent="0.3">
      <c r="E26" s="26" t="s">
        <v>29</v>
      </c>
      <c r="F26" s="11"/>
      <c r="G26" s="11"/>
      <c r="H26" s="11"/>
    </row>
    <row r="27" spans="5:8" ht="13.8" x14ac:dyDescent="0.3">
      <c r="E27" s="26" t="s">
        <v>30</v>
      </c>
      <c r="F27" s="11"/>
      <c r="G27" s="11"/>
      <c r="H27" s="11"/>
    </row>
    <row r="28" spans="5:8" ht="13.8" x14ac:dyDescent="0.3">
      <c r="E28" s="26" t="s">
        <v>31</v>
      </c>
      <c r="F28" s="19"/>
      <c r="G28" s="19"/>
      <c r="H28" s="19"/>
    </row>
    <row r="29" spans="5:8" ht="13.8" x14ac:dyDescent="0.3">
      <c r="E29" s="26" t="s">
        <v>32</v>
      </c>
      <c r="F29" s="11"/>
      <c r="G29" s="11"/>
      <c r="H29" s="11"/>
    </row>
    <row r="30" spans="5:8" ht="13.8" x14ac:dyDescent="0.25">
      <c r="E30" s="28" t="s">
        <v>33</v>
      </c>
      <c r="F30" s="18">
        <f>+F5+F6+F7+F20</f>
        <v>255381000</v>
      </c>
      <c r="G30" s="18">
        <f>+G5+G6+G7+G20</f>
        <v>266787000</v>
      </c>
      <c r="H30" s="18">
        <f>+H5+H6+H7+H20</f>
        <v>258461000</v>
      </c>
    </row>
    <row r="31" spans="5:8" ht="13.8" x14ac:dyDescent="0.25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3.8" x14ac:dyDescent="0.25">
      <c r="E32" s="23" t="s">
        <v>35</v>
      </c>
      <c r="F32" s="3">
        <f>SUM(F33:F38)</f>
        <v>20191000</v>
      </c>
      <c r="G32" s="3">
        <f>SUM(G33:G38)</f>
        <v>76462000</v>
      </c>
      <c r="H32" s="3">
        <f>SUM(H33:H38)</f>
        <v>63039000</v>
      </c>
    </row>
    <row r="33" spans="5:8" ht="13.8" x14ac:dyDescent="0.3">
      <c r="E33" s="26" t="s">
        <v>18</v>
      </c>
      <c r="F33" s="11"/>
      <c r="G33" s="11"/>
      <c r="H33" s="11"/>
    </row>
    <row r="34" spans="5:8" ht="13.8" x14ac:dyDescent="0.3">
      <c r="E34" s="26" t="s">
        <v>36</v>
      </c>
      <c r="F34" s="11">
        <v>20191000</v>
      </c>
      <c r="G34" s="11">
        <v>76462000</v>
      </c>
      <c r="H34" s="11">
        <v>63039000</v>
      </c>
    </row>
    <row r="35" spans="5:8" ht="13.8" x14ac:dyDescent="0.3">
      <c r="E35" s="26" t="s">
        <v>37</v>
      </c>
      <c r="F35" s="11"/>
      <c r="G35" s="11"/>
      <c r="H35" s="11"/>
    </row>
    <row r="36" spans="5:8" ht="13.8" x14ac:dyDescent="0.3">
      <c r="E36" s="26" t="s">
        <v>38</v>
      </c>
      <c r="F36" s="11"/>
      <c r="G36" s="11"/>
      <c r="H36" s="11"/>
    </row>
    <row r="37" spans="5:8" ht="13.8" x14ac:dyDescent="0.3">
      <c r="E37" s="26" t="s">
        <v>19</v>
      </c>
      <c r="F37" s="11"/>
      <c r="G37" s="11"/>
      <c r="H37" s="11"/>
    </row>
    <row r="38" spans="5:8" ht="13.8" x14ac:dyDescent="0.3">
      <c r="E38" s="26" t="s">
        <v>39</v>
      </c>
      <c r="F38" s="11"/>
      <c r="G38" s="11"/>
      <c r="H38" s="11"/>
    </row>
    <row r="39" spans="5:8" ht="13.8" x14ac:dyDescent="0.25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.8" x14ac:dyDescent="0.3">
      <c r="E40" s="26" t="s">
        <v>25</v>
      </c>
      <c r="F40" s="19"/>
      <c r="G40" s="19"/>
      <c r="H40" s="19"/>
    </row>
    <row r="41" spans="5:8" ht="13.8" x14ac:dyDescent="0.25">
      <c r="E41" s="29" t="s">
        <v>40</v>
      </c>
      <c r="F41" s="30">
        <f>+F32+F39</f>
        <v>20191000</v>
      </c>
      <c r="G41" s="30">
        <f>+G32+G39</f>
        <v>76462000</v>
      </c>
      <c r="H41" s="30">
        <f>+H32+H39</f>
        <v>63039000</v>
      </c>
    </row>
    <row r="42" spans="5:8" ht="13.8" x14ac:dyDescent="0.25">
      <c r="E42" s="29" t="s">
        <v>41</v>
      </c>
      <c r="F42" s="30">
        <f>+F30+F41</f>
        <v>275572000</v>
      </c>
      <c r="G42" s="30">
        <f>+G30+G41</f>
        <v>343249000</v>
      </c>
      <c r="H42" s="30">
        <f>+H30+H41</f>
        <v>321500000</v>
      </c>
    </row>
    <row r="43" spans="5:8" x14ac:dyDescent="0.25">
      <c r="F43" s="21"/>
      <c r="G43" s="21"/>
      <c r="H43" s="21"/>
    </row>
    <row r="44" spans="5:8" x14ac:dyDescent="0.25">
      <c r="E44" s="2" t="s">
        <v>96</v>
      </c>
      <c r="F44" s="3"/>
      <c r="G44" s="3"/>
      <c r="H44" s="3"/>
    </row>
    <row r="45" spans="5:8" x14ac:dyDescent="0.25">
      <c r="E45" s="2" t="s">
        <v>97</v>
      </c>
      <c r="F45" s="4">
        <f>SUM(F47,F62,F68,F77)</f>
        <v>2004000</v>
      </c>
      <c r="G45" s="4">
        <f>SUM(G47,G62,G68,G77)</f>
        <v>2092000</v>
      </c>
      <c r="H45" s="4">
        <f>SUM(H47,H62,H68,H77)</f>
        <v>2186000</v>
      </c>
    </row>
    <row r="46" spans="5:8" x14ac:dyDescent="0.25">
      <c r="E46" s="5" t="s">
        <v>98</v>
      </c>
      <c r="F46" s="3"/>
      <c r="G46" s="3"/>
      <c r="H46" s="3"/>
    </row>
    <row r="47" spans="5:8" x14ac:dyDescent="0.25">
      <c r="E47" s="2" t="s">
        <v>100</v>
      </c>
      <c r="F47" s="3">
        <f>SUM(F48:F59)</f>
        <v>0</v>
      </c>
      <c r="G47" s="3">
        <f>SUM(G48:G59)</f>
        <v>0</v>
      </c>
      <c r="H47" s="3">
        <f>SUM(H48:H59)</f>
        <v>0</v>
      </c>
    </row>
    <row r="48" spans="5:8" x14ac:dyDescent="0.25">
      <c r="E48" s="6" t="s">
        <v>121</v>
      </c>
      <c r="F48" s="7"/>
      <c r="G48" s="8"/>
      <c r="H48" s="9"/>
    </row>
    <row r="49" spans="5:8" x14ac:dyDescent="0.25">
      <c r="E49" s="6" t="s">
        <v>101</v>
      </c>
      <c r="F49" s="10"/>
      <c r="G49" s="11"/>
      <c r="H49" s="12"/>
    </row>
    <row r="50" spans="5:8" x14ac:dyDescent="0.25">
      <c r="E50" s="6" t="s">
        <v>102</v>
      </c>
      <c r="F50" s="10"/>
      <c r="G50" s="11"/>
      <c r="H50" s="12"/>
    </row>
    <row r="51" spans="5:8" x14ac:dyDescent="0.25">
      <c r="E51" s="31" t="s">
        <v>103</v>
      </c>
      <c r="F51" s="16"/>
      <c r="G51" s="16"/>
      <c r="H51" s="32"/>
    </row>
    <row r="52" spans="5:8" x14ac:dyDescent="0.25">
      <c r="E52" s="31" t="s">
        <v>104</v>
      </c>
      <c r="F52" s="11"/>
      <c r="G52" s="11"/>
      <c r="H52" s="12"/>
    </row>
    <row r="53" spans="5:8" x14ac:dyDescent="0.25">
      <c r="E53" s="31" t="s">
        <v>105</v>
      </c>
      <c r="F53" s="11"/>
      <c r="G53" s="11"/>
      <c r="H53" s="12"/>
    </row>
    <row r="54" spans="5:8" x14ac:dyDescent="0.25">
      <c r="E54" s="31" t="s">
        <v>106</v>
      </c>
      <c r="F54" s="11"/>
      <c r="G54" s="11"/>
      <c r="H54" s="12"/>
    </row>
    <row r="55" spans="5:8" x14ac:dyDescent="0.25">
      <c r="E55" s="31" t="s">
        <v>107</v>
      </c>
      <c r="F55" s="16"/>
      <c r="G55" s="16"/>
      <c r="H55" s="32"/>
    </row>
    <row r="56" spans="5:8" x14ac:dyDescent="0.25">
      <c r="E56" s="31" t="s">
        <v>108</v>
      </c>
      <c r="F56" s="3"/>
      <c r="G56" s="3"/>
      <c r="H56" s="33"/>
    </row>
    <row r="57" spans="5:8" x14ac:dyDescent="0.25">
      <c r="E57" s="31" t="s">
        <v>123</v>
      </c>
      <c r="F57" s="34"/>
      <c r="G57" s="3"/>
      <c r="H57" s="33"/>
    </row>
    <row r="58" spans="5:8" x14ac:dyDescent="0.25">
      <c r="E58" s="6" t="s">
        <v>122</v>
      </c>
      <c r="F58" s="34"/>
      <c r="G58" s="3"/>
      <c r="H58" s="33"/>
    </row>
    <row r="59" spans="5:8" x14ac:dyDescent="0.25">
      <c r="E59" s="6" t="s">
        <v>124</v>
      </c>
      <c r="F59" s="13"/>
      <c r="G59" s="14"/>
      <c r="H59" s="15"/>
    </row>
    <row r="60" spans="5:8" x14ac:dyDescent="0.25">
      <c r="E60" s="6"/>
      <c r="F60" s="11"/>
      <c r="G60" s="11"/>
      <c r="H60" s="8"/>
    </row>
    <row r="61" spans="5:8" x14ac:dyDescent="0.25">
      <c r="F61" s="11"/>
      <c r="G61" s="11"/>
      <c r="H61" s="11"/>
    </row>
    <row r="62" spans="5:8" x14ac:dyDescent="0.25">
      <c r="E62" s="2" t="s">
        <v>109</v>
      </c>
      <c r="F62" s="35">
        <f>SUM(F63:F66)</f>
        <v>0</v>
      </c>
      <c r="G62" s="35">
        <f t="shared" ref="G62:H62" si="0">SUM(G63:G66)</f>
        <v>0</v>
      </c>
      <c r="H62" s="35">
        <f t="shared" si="0"/>
        <v>0</v>
      </c>
    </row>
    <row r="63" spans="5:8" x14ac:dyDescent="0.25">
      <c r="E63" s="31" t="s">
        <v>110</v>
      </c>
      <c r="F63" s="16"/>
      <c r="G63" s="16"/>
      <c r="H63" s="32"/>
    </row>
    <row r="64" spans="5:8" x14ac:dyDescent="0.25">
      <c r="E64" s="31" t="s">
        <v>111</v>
      </c>
      <c r="F64" s="3"/>
      <c r="G64" s="3"/>
      <c r="H64" s="33"/>
    </row>
    <row r="65" spans="5:9" x14ac:dyDescent="0.25">
      <c r="E65" s="31" t="s">
        <v>125</v>
      </c>
      <c r="F65" s="11"/>
      <c r="G65" s="11"/>
      <c r="H65" s="12"/>
    </row>
    <row r="66" spans="5:9" x14ac:dyDescent="0.25">
      <c r="E66" s="31" t="s">
        <v>126</v>
      </c>
      <c r="F66" s="13"/>
      <c r="G66" s="14"/>
      <c r="H66" s="15"/>
    </row>
    <row r="67" spans="5:9" x14ac:dyDescent="0.25">
      <c r="E67" s="6"/>
      <c r="F67" s="11"/>
      <c r="G67" s="11"/>
      <c r="H67" s="11"/>
    </row>
    <row r="68" spans="5:9" x14ac:dyDescent="0.25">
      <c r="E68" s="2" t="s">
        <v>112</v>
      </c>
      <c r="F68" s="36">
        <f>SUM(F69:F74)</f>
        <v>2004000</v>
      </c>
      <c r="G68" s="36">
        <f>SUM(G69:G74)</f>
        <v>2092000</v>
      </c>
      <c r="H68" s="36">
        <f t="shared" ref="H68" si="1">SUM(H69:H74)</f>
        <v>2186000</v>
      </c>
    </row>
    <row r="69" spans="5:9" x14ac:dyDescent="0.25">
      <c r="E69" s="31" t="s">
        <v>114</v>
      </c>
      <c r="F69" s="11"/>
      <c r="G69" s="11"/>
      <c r="H69" s="12"/>
    </row>
    <row r="70" spans="5:9" x14ac:dyDescent="0.25">
      <c r="E70" s="31" t="s">
        <v>113</v>
      </c>
      <c r="F70" s="11"/>
      <c r="G70" s="11"/>
      <c r="H70" s="12"/>
    </row>
    <row r="71" spans="5:9" x14ac:dyDescent="0.25">
      <c r="E71" s="6" t="s">
        <v>115</v>
      </c>
      <c r="F71" s="10"/>
      <c r="G71" s="11"/>
      <c r="H71" s="12"/>
    </row>
    <row r="72" spans="5:9" x14ac:dyDescent="0.25">
      <c r="E72" s="6" t="s">
        <v>116</v>
      </c>
      <c r="F72" s="10"/>
      <c r="G72" s="11"/>
      <c r="H72" s="12"/>
    </row>
    <row r="73" spans="5:9" x14ac:dyDescent="0.25">
      <c r="E73" s="6" t="s">
        <v>117</v>
      </c>
      <c r="F73" s="10">
        <v>981000</v>
      </c>
      <c r="G73" s="11">
        <v>1024000</v>
      </c>
      <c r="H73" s="12">
        <v>1070000</v>
      </c>
    </row>
    <row r="74" spans="5:9" x14ac:dyDescent="0.25">
      <c r="E74" s="31" t="s">
        <v>118</v>
      </c>
      <c r="F74" s="37">
        <v>1023000</v>
      </c>
      <c r="G74" s="38">
        <v>1068000</v>
      </c>
      <c r="H74" s="39">
        <v>1116000</v>
      </c>
      <c r="I74" s="41"/>
    </row>
    <row r="75" spans="5:9" x14ac:dyDescent="0.25">
      <c r="E75" s="6"/>
      <c r="F75" s="40"/>
      <c r="G75" s="40"/>
      <c r="H75" s="40"/>
    </row>
    <row r="76" spans="5:9" x14ac:dyDescent="0.25">
      <c r="F76" s="11"/>
      <c r="G76" s="11"/>
      <c r="H76" s="11"/>
    </row>
    <row r="77" spans="5:9" x14ac:dyDescent="0.25">
      <c r="E77" s="2" t="s">
        <v>119</v>
      </c>
      <c r="F77" s="35">
        <f>SUM(F78)</f>
        <v>0</v>
      </c>
      <c r="G77" s="35">
        <f t="shared" ref="G77:H77" si="2">SUM(G78)</f>
        <v>0</v>
      </c>
      <c r="H77" s="35">
        <f t="shared" si="2"/>
        <v>0</v>
      </c>
    </row>
    <row r="78" spans="5:9" x14ac:dyDescent="0.25">
      <c r="E78" s="31" t="s">
        <v>120</v>
      </c>
      <c r="F78" s="42"/>
      <c r="G78" s="43"/>
      <c r="H78" s="44"/>
    </row>
    <row r="79" spans="5:9" x14ac:dyDescent="0.25">
      <c r="E79" s="6"/>
      <c r="F79" s="8"/>
      <c r="G79" s="8"/>
      <c r="H79" s="8"/>
    </row>
    <row r="80" spans="5:9" x14ac:dyDescent="0.25">
      <c r="E80" s="6"/>
      <c r="F80" s="16"/>
      <c r="G80" s="16"/>
      <c r="H80" s="16"/>
    </row>
    <row r="81" spans="5:8" hidden="1" x14ac:dyDescent="0.25">
      <c r="E81" s="6"/>
      <c r="F81" s="3">
        <f>SUM(F82:F85)</f>
        <v>0</v>
      </c>
      <c r="G81" s="3">
        <f>SUM(G82:G85)</f>
        <v>0</v>
      </c>
      <c r="H81" s="3">
        <f>SUM(H82:H85)</f>
        <v>0</v>
      </c>
    </row>
    <row r="82" spans="5:8" hidden="1" x14ac:dyDescent="0.25">
      <c r="E82" s="6"/>
      <c r="F82" s="7"/>
      <c r="G82" s="8"/>
      <c r="H82" s="9"/>
    </row>
    <row r="83" spans="5:8" hidden="1" x14ac:dyDescent="0.25">
      <c r="E83" s="6"/>
      <c r="F83" s="10"/>
      <c r="G83" s="11"/>
      <c r="H83" s="12"/>
    </row>
    <row r="84" spans="5:8" hidden="1" x14ac:dyDescent="0.25">
      <c r="E84" s="6"/>
      <c r="F84" s="10"/>
      <c r="G84" s="11"/>
      <c r="H84" s="12"/>
    </row>
    <row r="85" spans="5:8" hidden="1" x14ac:dyDescent="0.25">
      <c r="E85" s="6"/>
      <c r="F85" s="13"/>
      <c r="G85" s="14"/>
      <c r="H85" s="15"/>
    </row>
    <row r="86" spans="5:8" hidden="1" x14ac:dyDescent="0.25">
      <c r="F86" s="16"/>
      <c r="G86" s="16"/>
      <c r="H86" s="16"/>
    </row>
    <row r="87" spans="5:8" hidden="1" x14ac:dyDescent="0.25">
      <c r="E87" s="2"/>
      <c r="F87" s="3">
        <f>SUM(F88:F91)</f>
        <v>0</v>
      </c>
      <c r="G87" s="3">
        <f>SUM(G88:G91)</f>
        <v>0</v>
      </c>
      <c r="H87" s="3">
        <f>SUM(H88:H91)</f>
        <v>0</v>
      </c>
    </row>
    <row r="88" spans="5:8" hidden="1" x14ac:dyDescent="0.25">
      <c r="E88" s="6"/>
      <c r="F88" s="7"/>
      <c r="G88" s="8"/>
      <c r="H88" s="9"/>
    </row>
    <row r="89" spans="5:8" hidden="1" x14ac:dyDescent="0.25">
      <c r="E89" s="6"/>
      <c r="F89" s="10"/>
      <c r="G89" s="11"/>
      <c r="H89" s="12"/>
    </row>
    <row r="90" spans="5:8" hidden="1" x14ac:dyDescent="0.25">
      <c r="E90" s="6"/>
      <c r="F90" s="10"/>
      <c r="G90" s="11"/>
      <c r="H90" s="12"/>
    </row>
    <row r="91" spans="5:8" hidden="1" x14ac:dyDescent="0.25">
      <c r="E91" s="6"/>
      <c r="F91" s="13"/>
      <c r="G91" s="14"/>
      <c r="H91" s="15"/>
    </row>
    <row r="92" spans="5:8" hidden="1" x14ac:dyDescent="0.25">
      <c r="F92" s="16"/>
      <c r="G92" s="16"/>
      <c r="H92" s="16"/>
    </row>
    <row r="93" spans="5:8" hidden="1" x14ac:dyDescent="0.25">
      <c r="E93" s="2"/>
      <c r="F93" s="3">
        <f>SUM(F94:F97)</f>
        <v>0</v>
      </c>
      <c r="G93" s="3">
        <f>SUM(G94:G97)</f>
        <v>0</v>
      </c>
      <c r="H93" s="3">
        <f>SUM(H94:H97)</f>
        <v>0</v>
      </c>
    </row>
    <row r="94" spans="5:8" hidden="1" x14ac:dyDescent="0.25">
      <c r="E94" s="6"/>
      <c r="F94" s="7"/>
      <c r="G94" s="8"/>
      <c r="H94" s="9"/>
    </row>
    <row r="95" spans="5:8" hidden="1" x14ac:dyDescent="0.25">
      <c r="E95" s="6"/>
      <c r="F95" s="10"/>
      <c r="G95" s="11"/>
      <c r="H95" s="12"/>
    </row>
    <row r="96" spans="5:8" hidden="1" x14ac:dyDescent="0.25">
      <c r="E96" s="6"/>
      <c r="F96" s="10"/>
      <c r="G96" s="11"/>
      <c r="H96" s="12"/>
    </row>
    <row r="97" spans="5:8" hidden="1" x14ac:dyDescent="0.25">
      <c r="E97" s="6"/>
      <c r="F97" s="13"/>
      <c r="G97" s="14"/>
      <c r="H97" s="15"/>
    </row>
    <row r="98" spans="5:8" hidden="1" x14ac:dyDescent="0.25">
      <c r="F98" s="16"/>
      <c r="G98" s="16"/>
      <c r="H98" s="16"/>
    </row>
    <row r="99" spans="5:8" hidden="1" x14ac:dyDescent="0.25">
      <c r="E99" s="2"/>
      <c r="F99" s="3">
        <f>SUM(F100:F103)</f>
        <v>0</v>
      </c>
      <c r="G99" s="3">
        <f>SUM(G100:G103)</f>
        <v>0</v>
      </c>
      <c r="H99" s="3">
        <f>SUM(H100:H103)</f>
        <v>0</v>
      </c>
    </row>
    <row r="100" spans="5:8" hidden="1" x14ac:dyDescent="0.25">
      <c r="E100" s="6"/>
      <c r="F100" s="7"/>
      <c r="G100" s="8"/>
      <c r="H100" s="9"/>
    </row>
    <row r="101" spans="5:8" hidden="1" x14ac:dyDescent="0.25">
      <c r="E101" s="6"/>
      <c r="F101" s="10"/>
      <c r="G101" s="11"/>
      <c r="H101" s="12"/>
    </row>
    <row r="102" spans="5:8" hidden="1" x14ac:dyDescent="0.25">
      <c r="E102" s="6"/>
      <c r="F102" s="10"/>
      <c r="G102" s="11"/>
      <c r="H102" s="12"/>
    </row>
    <row r="103" spans="5:8" hidden="1" x14ac:dyDescent="0.25">
      <c r="E103" s="6"/>
      <c r="F103" s="13"/>
      <c r="G103" s="14"/>
      <c r="H103" s="15"/>
    </row>
    <row r="104" spans="5:8" hidden="1" x14ac:dyDescent="0.25">
      <c r="F104" s="16"/>
      <c r="G104" s="16"/>
      <c r="H104" s="16"/>
    </row>
    <row r="105" spans="5:8" hidden="1" x14ac:dyDescent="0.25">
      <c r="E105" s="2"/>
      <c r="F105" s="3">
        <f>SUM(F106:F109)</f>
        <v>0</v>
      </c>
      <c r="G105" s="3">
        <f>SUM(G106:G109)</f>
        <v>0</v>
      </c>
      <c r="H105" s="3">
        <f>SUM(H106:H109)</f>
        <v>0</v>
      </c>
    </row>
    <row r="106" spans="5:8" hidden="1" x14ac:dyDescent="0.25">
      <c r="E106" s="6"/>
      <c r="F106" s="7"/>
      <c r="G106" s="8"/>
      <c r="H106" s="9"/>
    </row>
    <row r="107" spans="5:8" hidden="1" x14ac:dyDescent="0.25">
      <c r="E107" s="6"/>
      <c r="F107" s="10"/>
      <c r="G107" s="11"/>
      <c r="H107" s="12"/>
    </row>
    <row r="108" spans="5:8" hidden="1" x14ac:dyDescent="0.25">
      <c r="E108" s="6"/>
      <c r="F108" s="10"/>
      <c r="G108" s="11"/>
      <c r="H108" s="12"/>
    </row>
    <row r="109" spans="5:8" hidden="1" x14ac:dyDescent="0.25">
      <c r="E109" s="6"/>
      <c r="F109" s="13"/>
      <c r="G109" s="14"/>
      <c r="H109" s="15"/>
    </row>
    <row r="110" spans="5:8" hidden="1" x14ac:dyDescent="0.25">
      <c r="F110" s="16"/>
      <c r="G110" s="16"/>
      <c r="H110" s="16"/>
    </row>
    <row r="111" spans="5:8" hidden="1" x14ac:dyDescent="0.25">
      <c r="E111" s="2"/>
      <c r="F111" s="3">
        <f>SUM(F112:F115)</f>
        <v>0</v>
      </c>
      <c r="G111" s="3">
        <f>SUM(G112:G115)</f>
        <v>0</v>
      </c>
      <c r="H111" s="3">
        <f>SUM(H112:H115)</f>
        <v>0</v>
      </c>
    </row>
    <row r="112" spans="5:8" hidden="1" x14ac:dyDescent="0.25">
      <c r="E112" s="6"/>
      <c r="F112" s="7"/>
      <c r="G112" s="8"/>
      <c r="H112" s="9"/>
    </row>
    <row r="113" spans="5:8" hidden="1" x14ac:dyDescent="0.25">
      <c r="E113" s="6"/>
      <c r="F113" s="10"/>
      <c r="G113" s="11"/>
      <c r="H113" s="12"/>
    </row>
    <row r="114" spans="5:8" hidden="1" x14ac:dyDescent="0.25">
      <c r="E114" s="6"/>
      <c r="F114" s="10"/>
      <c r="G114" s="11"/>
      <c r="H114" s="12"/>
    </row>
    <row r="115" spans="5:8" hidden="1" x14ac:dyDescent="0.25">
      <c r="E115" s="6"/>
      <c r="F115" s="13"/>
      <c r="G115" s="14"/>
      <c r="H115" s="15"/>
    </row>
    <row r="116" spans="5:8" x14ac:dyDescent="0.25">
      <c r="E116" s="17" t="s">
        <v>99</v>
      </c>
      <c r="F116" s="18">
        <f>SUM(F45)</f>
        <v>2004000</v>
      </c>
      <c r="G116" s="18">
        <f>SUM(G45)</f>
        <v>2092000</v>
      </c>
      <c r="H116" s="18">
        <f>SUM(H45)</f>
        <v>2186000</v>
      </c>
    </row>
    <row r="117" spans="5:8" x14ac:dyDescent="0.25">
      <c r="F117" s="21"/>
      <c r="G117" s="21"/>
      <c r="H117" s="21"/>
    </row>
    <row r="118" spans="5:8" x14ac:dyDescent="0.25">
      <c r="F118" s="21"/>
      <c r="G118" s="21"/>
      <c r="H118" s="21"/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5" max="7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E1:I248"/>
  <sheetViews>
    <sheetView showGridLines="0" topLeftCell="A53" workbookViewId="0">
      <selection activeCell="M49" sqref="M49"/>
    </sheetView>
  </sheetViews>
  <sheetFormatPr defaultRowHeight="13.2" x14ac:dyDescent="0.25"/>
  <cols>
    <col min="1" max="4" width="1.77734375" customWidth="1"/>
    <col min="5" max="5" width="71" bestFit="1" customWidth="1"/>
    <col min="6" max="8" width="14.21875" bestFit="1" customWidth="1"/>
  </cols>
  <sheetData>
    <row r="1" spans="5:8" ht="14.55" customHeight="1" x14ac:dyDescent="0.3">
      <c r="E1" s="49" t="s">
        <v>0</v>
      </c>
      <c r="F1" s="49"/>
      <c r="G1" s="49"/>
      <c r="H1" s="49"/>
    </row>
    <row r="2" spans="5:8" x14ac:dyDescent="0.25">
      <c r="E2" s="50" t="s">
        <v>1</v>
      </c>
      <c r="F2" s="50"/>
      <c r="G2" s="50"/>
      <c r="H2" s="50"/>
    </row>
    <row r="3" spans="5:8" ht="26.4" x14ac:dyDescent="0.25">
      <c r="E3" s="22" t="s">
        <v>79</v>
      </c>
      <c r="F3" s="1" t="s">
        <v>3</v>
      </c>
      <c r="G3" s="1" t="s">
        <v>4</v>
      </c>
      <c r="H3" s="1" t="s">
        <v>5</v>
      </c>
    </row>
    <row r="4" spans="5:8" ht="13.8" x14ac:dyDescent="0.25">
      <c r="E4" s="23" t="s">
        <v>6</v>
      </c>
      <c r="F4" s="24" t="s">
        <v>7</v>
      </c>
      <c r="G4" s="24" t="s">
        <v>7</v>
      </c>
      <c r="H4" s="24" t="s">
        <v>7</v>
      </c>
    </row>
    <row r="5" spans="5:8" ht="13.8" x14ac:dyDescent="0.3">
      <c r="E5" s="25" t="s">
        <v>8</v>
      </c>
      <c r="F5" s="3">
        <v>230051000</v>
      </c>
      <c r="G5" s="3">
        <v>247959000</v>
      </c>
      <c r="H5" s="3">
        <v>243935000</v>
      </c>
    </row>
    <row r="6" spans="5:8" ht="13.8" x14ac:dyDescent="0.3">
      <c r="E6" s="25" t="s">
        <v>9</v>
      </c>
      <c r="F6" s="3"/>
      <c r="G6" s="3"/>
      <c r="H6" s="3"/>
    </row>
    <row r="7" spans="5:8" ht="13.8" x14ac:dyDescent="0.25">
      <c r="E7" s="23" t="s">
        <v>10</v>
      </c>
      <c r="F7" s="4">
        <f>SUM(F8:F19)</f>
        <v>69647000</v>
      </c>
      <c r="G7" s="4">
        <f>SUM(G8:G19)</f>
        <v>54420000</v>
      </c>
      <c r="H7" s="4">
        <f>SUM(H8:H19)</f>
        <v>56763000</v>
      </c>
    </row>
    <row r="8" spans="5:8" ht="13.8" x14ac:dyDescent="0.3">
      <c r="E8" s="26" t="s">
        <v>11</v>
      </c>
      <c r="F8" s="11">
        <v>49172000</v>
      </c>
      <c r="G8" s="11">
        <v>42926000</v>
      </c>
      <c r="H8" s="11">
        <v>44754000</v>
      </c>
    </row>
    <row r="9" spans="5:8" ht="13.8" x14ac:dyDescent="0.3">
      <c r="E9" s="26" t="s">
        <v>12</v>
      </c>
      <c r="F9" s="11"/>
      <c r="G9" s="11"/>
      <c r="H9" s="11"/>
    </row>
    <row r="10" spans="5:8" ht="13.8" x14ac:dyDescent="0.3">
      <c r="E10" s="26" t="s">
        <v>13</v>
      </c>
      <c r="F10" s="19"/>
      <c r="G10" s="19"/>
      <c r="H10" s="19"/>
    </row>
    <row r="11" spans="5:8" ht="13.8" x14ac:dyDescent="0.3">
      <c r="E11" s="26" t="s">
        <v>14</v>
      </c>
      <c r="F11" s="11">
        <v>20475000</v>
      </c>
      <c r="G11" s="11">
        <v>11494000</v>
      </c>
      <c r="H11" s="11">
        <v>12009000</v>
      </c>
    </row>
    <row r="12" spans="5:8" ht="13.8" x14ac:dyDescent="0.3">
      <c r="E12" s="26" t="s">
        <v>15</v>
      </c>
      <c r="F12" s="19"/>
      <c r="G12" s="19"/>
      <c r="H12" s="19"/>
    </row>
    <row r="13" spans="5:8" ht="13.8" x14ac:dyDescent="0.3">
      <c r="E13" s="26" t="s">
        <v>16</v>
      </c>
      <c r="F13" s="19"/>
      <c r="G13" s="19"/>
      <c r="H13" s="19"/>
    </row>
    <row r="14" spans="5:8" ht="13.8" x14ac:dyDescent="0.3">
      <c r="E14" s="26" t="s">
        <v>17</v>
      </c>
      <c r="F14" s="19"/>
      <c r="G14" s="19"/>
      <c r="H14" s="19"/>
    </row>
    <row r="15" spans="5:8" ht="13.8" x14ac:dyDescent="0.3">
      <c r="E15" s="26" t="s">
        <v>18</v>
      </c>
      <c r="F15" s="11"/>
      <c r="G15" s="11"/>
      <c r="H15" s="11"/>
    </row>
    <row r="16" spans="5:8" ht="13.8" x14ac:dyDescent="0.3">
      <c r="E16" s="26" t="s">
        <v>19</v>
      </c>
      <c r="F16" s="11"/>
      <c r="G16" s="11"/>
      <c r="H16" s="11"/>
    </row>
    <row r="17" spans="5:8" ht="13.8" x14ac:dyDescent="0.3">
      <c r="E17" s="26" t="s">
        <v>20</v>
      </c>
      <c r="F17" s="19"/>
      <c r="G17" s="19"/>
      <c r="H17" s="19"/>
    </row>
    <row r="18" spans="5:8" ht="13.8" x14ac:dyDescent="0.3">
      <c r="E18" s="26" t="s">
        <v>21</v>
      </c>
      <c r="F18" s="11"/>
      <c r="G18" s="11"/>
      <c r="H18" s="11"/>
    </row>
    <row r="19" spans="5:8" ht="13.8" x14ac:dyDescent="0.3">
      <c r="E19" s="26" t="s">
        <v>22</v>
      </c>
      <c r="F19" s="11"/>
      <c r="G19" s="11"/>
      <c r="H19" s="11"/>
    </row>
    <row r="20" spans="5:8" ht="13.8" x14ac:dyDescent="0.25">
      <c r="E20" s="23" t="s">
        <v>23</v>
      </c>
      <c r="F20" s="3">
        <f>SUM(F21:F29)</f>
        <v>3887000</v>
      </c>
      <c r="G20" s="3">
        <f>SUM(G21:G29)</f>
        <v>1850000</v>
      </c>
      <c r="H20" s="3">
        <f>SUM(H21:H29)</f>
        <v>1988000</v>
      </c>
    </row>
    <row r="21" spans="5:8" ht="13.8" x14ac:dyDescent="0.3">
      <c r="E21" s="26" t="s">
        <v>24</v>
      </c>
      <c r="F21" s="19">
        <v>1850000</v>
      </c>
      <c r="G21" s="19">
        <v>1850000</v>
      </c>
      <c r="H21" s="19">
        <v>1988000</v>
      </c>
    </row>
    <row r="22" spans="5:8" ht="13.8" x14ac:dyDescent="0.3">
      <c r="E22" s="26" t="s">
        <v>25</v>
      </c>
      <c r="F22" s="27"/>
      <c r="G22" s="27"/>
      <c r="H22" s="27"/>
    </row>
    <row r="23" spans="5:8" ht="13.8" x14ac:dyDescent="0.3">
      <c r="E23" s="26" t="s">
        <v>26</v>
      </c>
      <c r="F23" s="11">
        <v>2037000</v>
      </c>
      <c r="G23" s="11"/>
      <c r="H23" s="11"/>
    </row>
    <row r="24" spans="5:8" ht="13.8" x14ac:dyDescent="0.3">
      <c r="E24" s="26" t="s">
        <v>27</v>
      </c>
      <c r="F24" s="11"/>
      <c r="G24" s="11"/>
      <c r="H24" s="11"/>
    </row>
    <row r="25" spans="5:8" ht="13.8" x14ac:dyDescent="0.3">
      <c r="E25" s="26" t="s">
        <v>28</v>
      </c>
      <c r="F25" s="19"/>
      <c r="G25" s="19"/>
      <c r="H25" s="19"/>
    </row>
    <row r="26" spans="5:8" ht="13.8" x14ac:dyDescent="0.3">
      <c r="E26" s="26" t="s">
        <v>29</v>
      </c>
      <c r="F26" s="11"/>
      <c r="G26" s="11"/>
      <c r="H26" s="11"/>
    </row>
    <row r="27" spans="5:8" ht="13.8" x14ac:dyDescent="0.3">
      <c r="E27" s="26" t="s">
        <v>30</v>
      </c>
      <c r="F27" s="11"/>
      <c r="G27" s="11"/>
      <c r="H27" s="11"/>
    </row>
    <row r="28" spans="5:8" ht="13.8" x14ac:dyDescent="0.3">
      <c r="E28" s="26" t="s">
        <v>31</v>
      </c>
      <c r="F28" s="19"/>
      <c r="G28" s="19"/>
      <c r="H28" s="19"/>
    </row>
    <row r="29" spans="5:8" ht="13.8" x14ac:dyDescent="0.3">
      <c r="E29" s="26" t="s">
        <v>32</v>
      </c>
      <c r="F29" s="11"/>
      <c r="G29" s="11"/>
      <c r="H29" s="11"/>
    </row>
    <row r="30" spans="5:8" ht="13.8" x14ac:dyDescent="0.25">
      <c r="E30" s="28" t="s">
        <v>33</v>
      </c>
      <c r="F30" s="18">
        <f>+F5+F6+F7+F20</f>
        <v>303585000</v>
      </c>
      <c r="G30" s="18">
        <f>+G5+G6+G7+G20</f>
        <v>304229000</v>
      </c>
      <c r="H30" s="18">
        <f>+H5+H6+H7+H20</f>
        <v>302686000</v>
      </c>
    </row>
    <row r="31" spans="5:8" ht="13.8" x14ac:dyDescent="0.25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3.8" x14ac:dyDescent="0.25">
      <c r="E32" s="23" t="s">
        <v>35</v>
      </c>
      <c r="F32" s="3">
        <f>SUM(F33:F38)</f>
        <v>66925000</v>
      </c>
      <c r="G32" s="3">
        <f>SUM(G33:G38)</f>
        <v>26016000</v>
      </c>
      <c r="H32" s="3">
        <f>SUM(H33:H38)</f>
        <v>30016000</v>
      </c>
    </row>
    <row r="33" spans="5:8" ht="13.8" x14ac:dyDescent="0.3">
      <c r="E33" s="26" t="s">
        <v>18</v>
      </c>
      <c r="F33" s="11"/>
      <c r="G33" s="11"/>
      <c r="H33" s="11"/>
    </row>
    <row r="34" spans="5:8" ht="13.8" x14ac:dyDescent="0.3">
      <c r="E34" s="26" t="s">
        <v>36</v>
      </c>
      <c r="F34" s="11">
        <v>66925000</v>
      </c>
      <c r="G34" s="11">
        <v>26016000</v>
      </c>
      <c r="H34" s="11">
        <v>30016000</v>
      </c>
    </row>
    <row r="35" spans="5:8" ht="13.8" x14ac:dyDescent="0.3">
      <c r="E35" s="26" t="s">
        <v>37</v>
      </c>
      <c r="F35" s="11"/>
      <c r="G35" s="11"/>
      <c r="H35" s="11"/>
    </row>
    <row r="36" spans="5:8" ht="13.8" x14ac:dyDescent="0.3">
      <c r="E36" s="26" t="s">
        <v>38</v>
      </c>
      <c r="F36" s="11"/>
      <c r="G36" s="11"/>
      <c r="H36" s="11"/>
    </row>
    <row r="37" spans="5:8" ht="13.8" x14ac:dyDescent="0.3">
      <c r="E37" s="26" t="s">
        <v>19</v>
      </c>
      <c r="F37" s="11"/>
      <c r="G37" s="11"/>
      <c r="H37" s="11"/>
    </row>
    <row r="38" spans="5:8" ht="13.8" x14ac:dyDescent="0.3">
      <c r="E38" s="26" t="s">
        <v>39</v>
      </c>
      <c r="F38" s="11"/>
      <c r="G38" s="11"/>
      <c r="H38" s="11"/>
    </row>
    <row r="39" spans="5:8" ht="13.8" x14ac:dyDescent="0.25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.8" x14ac:dyDescent="0.3">
      <c r="E40" s="26" t="s">
        <v>25</v>
      </c>
      <c r="F40" s="19"/>
      <c r="G40" s="19"/>
      <c r="H40" s="19"/>
    </row>
    <row r="41" spans="5:8" ht="13.8" x14ac:dyDescent="0.25">
      <c r="E41" s="29" t="s">
        <v>40</v>
      </c>
      <c r="F41" s="30">
        <f>+F32+F39</f>
        <v>66925000</v>
      </c>
      <c r="G41" s="30">
        <f>+G32+G39</f>
        <v>26016000</v>
      </c>
      <c r="H41" s="30">
        <f>+H32+H39</f>
        <v>30016000</v>
      </c>
    </row>
    <row r="42" spans="5:8" ht="13.8" x14ac:dyDescent="0.25">
      <c r="E42" s="29" t="s">
        <v>41</v>
      </c>
      <c r="F42" s="30">
        <f>+F30+F41</f>
        <v>370510000</v>
      </c>
      <c r="G42" s="30">
        <f>+G30+G41</f>
        <v>330245000</v>
      </c>
      <c r="H42" s="30">
        <f>+H30+H41</f>
        <v>332702000</v>
      </c>
    </row>
    <row r="43" spans="5:8" x14ac:dyDescent="0.25">
      <c r="F43" s="21"/>
      <c r="G43" s="21"/>
      <c r="H43" s="21"/>
    </row>
    <row r="44" spans="5:8" x14ac:dyDescent="0.25">
      <c r="E44" s="2" t="s">
        <v>96</v>
      </c>
      <c r="F44" s="3"/>
      <c r="G44" s="3"/>
      <c r="H44" s="3"/>
    </row>
    <row r="45" spans="5:8" x14ac:dyDescent="0.25">
      <c r="E45" s="2" t="s">
        <v>97</v>
      </c>
      <c r="F45" s="4">
        <f>SUM(F47,F62,F68,F77)</f>
        <v>7433000</v>
      </c>
      <c r="G45" s="4">
        <f>SUM(G47,G62,G68,G77)</f>
        <v>3062000</v>
      </c>
      <c r="H45" s="4">
        <f>SUM(H47,H62,H68,H77)</f>
        <v>2299000</v>
      </c>
    </row>
    <row r="46" spans="5:8" x14ac:dyDescent="0.25">
      <c r="E46" s="5" t="s">
        <v>98</v>
      </c>
      <c r="F46" s="3"/>
      <c r="G46" s="3"/>
      <c r="H46" s="3"/>
    </row>
    <row r="47" spans="5:8" x14ac:dyDescent="0.25">
      <c r="E47" s="2" t="s">
        <v>100</v>
      </c>
      <c r="F47" s="3">
        <f>SUM(F48:F59)</f>
        <v>4500000</v>
      </c>
      <c r="G47" s="3">
        <f>SUM(G48:G59)</f>
        <v>0</v>
      </c>
      <c r="H47" s="3">
        <f>SUM(H48:H59)</f>
        <v>0</v>
      </c>
    </row>
    <row r="48" spans="5:8" x14ac:dyDescent="0.25">
      <c r="E48" s="6" t="s">
        <v>121</v>
      </c>
      <c r="F48" s="7">
        <v>4500000</v>
      </c>
      <c r="G48" s="8"/>
      <c r="H48" s="9"/>
    </row>
    <row r="49" spans="5:8" x14ac:dyDescent="0.25">
      <c r="E49" s="6" t="s">
        <v>101</v>
      </c>
      <c r="F49" s="10"/>
      <c r="G49" s="11"/>
      <c r="H49" s="12"/>
    </row>
    <row r="50" spans="5:8" x14ac:dyDescent="0.25">
      <c r="E50" s="6" t="s">
        <v>102</v>
      </c>
      <c r="F50" s="10"/>
      <c r="G50" s="11"/>
      <c r="H50" s="12"/>
    </row>
    <row r="51" spans="5:8" x14ac:dyDescent="0.25">
      <c r="E51" s="31" t="s">
        <v>103</v>
      </c>
      <c r="F51" s="16"/>
      <c r="G51" s="16"/>
      <c r="H51" s="32"/>
    </row>
    <row r="52" spans="5:8" x14ac:dyDescent="0.25">
      <c r="E52" s="31" t="s">
        <v>104</v>
      </c>
      <c r="F52" s="11"/>
      <c r="G52" s="11"/>
      <c r="H52" s="12"/>
    </row>
    <row r="53" spans="5:8" x14ac:dyDescent="0.25">
      <c r="E53" s="31" t="s">
        <v>105</v>
      </c>
      <c r="F53" s="11"/>
      <c r="G53" s="11"/>
      <c r="H53" s="12"/>
    </row>
    <row r="54" spans="5:8" x14ac:dyDescent="0.25">
      <c r="E54" s="31" t="s">
        <v>106</v>
      </c>
      <c r="F54" s="11"/>
      <c r="G54" s="11"/>
      <c r="H54" s="12"/>
    </row>
    <row r="55" spans="5:8" x14ac:dyDescent="0.25">
      <c r="E55" s="31" t="s">
        <v>107</v>
      </c>
      <c r="F55" s="16"/>
      <c r="G55" s="16"/>
      <c r="H55" s="32"/>
    </row>
    <row r="56" spans="5:8" x14ac:dyDescent="0.25">
      <c r="E56" s="31" t="s">
        <v>108</v>
      </c>
      <c r="F56" s="3"/>
      <c r="G56" s="3"/>
      <c r="H56" s="33"/>
    </row>
    <row r="57" spans="5:8" x14ac:dyDescent="0.25">
      <c r="E57" s="31" t="s">
        <v>123</v>
      </c>
      <c r="F57" s="34"/>
      <c r="G57" s="3"/>
      <c r="H57" s="33"/>
    </row>
    <row r="58" spans="5:8" x14ac:dyDescent="0.25">
      <c r="E58" s="6" t="s">
        <v>122</v>
      </c>
      <c r="F58" s="34"/>
      <c r="G58" s="3"/>
      <c r="H58" s="33"/>
    </row>
    <row r="59" spans="5:8" x14ac:dyDescent="0.25">
      <c r="E59" s="6" t="s">
        <v>124</v>
      </c>
      <c r="F59" s="13"/>
      <c r="G59" s="14"/>
      <c r="H59" s="15"/>
    </row>
    <row r="60" spans="5:8" x14ac:dyDescent="0.25">
      <c r="E60" s="6"/>
      <c r="F60" s="11"/>
      <c r="G60" s="11"/>
      <c r="H60" s="8"/>
    </row>
    <row r="61" spans="5:8" x14ac:dyDescent="0.25">
      <c r="F61" s="11"/>
      <c r="G61" s="11"/>
      <c r="H61" s="11"/>
    </row>
    <row r="62" spans="5:8" x14ac:dyDescent="0.25">
      <c r="E62" s="2" t="s">
        <v>109</v>
      </c>
      <c r="F62" s="35">
        <f>SUM(F63:F66)</f>
        <v>0</v>
      </c>
      <c r="G62" s="35">
        <f t="shared" ref="G62:H62" si="0">SUM(G63:G66)</f>
        <v>0</v>
      </c>
      <c r="H62" s="35">
        <f t="shared" si="0"/>
        <v>0</v>
      </c>
    </row>
    <row r="63" spans="5:8" x14ac:dyDescent="0.25">
      <c r="E63" s="31" t="s">
        <v>110</v>
      </c>
      <c r="F63" s="16"/>
      <c r="G63" s="16"/>
      <c r="H63" s="32"/>
    </row>
    <row r="64" spans="5:8" x14ac:dyDescent="0.25">
      <c r="E64" s="31" t="s">
        <v>111</v>
      </c>
      <c r="F64" s="3"/>
      <c r="G64" s="3"/>
      <c r="H64" s="33"/>
    </row>
    <row r="65" spans="5:9" x14ac:dyDescent="0.25">
      <c r="E65" s="31" t="s">
        <v>125</v>
      </c>
      <c r="F65" s="11"/>
      <c r="G65" s="11"/>
      <c r="H65" s="12"/>
    </row>
    <row r="66" spans="5:9" x14ac:dyDescent="0.25">
      <c r="E66" s="31" t="s">
        <v>126</v>
      </c>
      <c r="F66" s="13"/>
      <c r="G66" s="14"/>
      <c r="H66" s="15"/>
    </row>
    <row r="67" spans="5:9" x14ac:dyDescent="0.25">
      <c r="E67" s="6"/>
      <c r="F67" s="11"/>
      <c r="G67" s="11"/>
      <c r="H67" s="11"/>
    </row>
    <row r="68" spans="5:9" x14ac:dyDescent="0.25">
      <c r="E68" s="2" t="s">
        <v>112</v>
      </c>
      <c r="F68" s="36">
        <f>SUM(F69:F74)</f>
        <v>2933000</v>
      </c>
      <c r="G68" s="36">
        <f>SUM(G69:G74)</f>
        <v>3062000</v>
      </c>
      <c r="H68" s="36">
        <f t="shared" ref="H68" si="1">SUM(H69:H74)</f>
        <v>2299000</v>
      </c>
    </row>
    <row r="69" spans="5:9" x14ac:dyDescent="0.25">
      <c r="E69" s="31" t="s">
        <v>114</v>
      </c>
      <c r="F69" s="11"/>
      <c r="G69" s="11"/>
      <c r="H69" s="12"/>
    </row>
    <row r="70" spans="5:9" x14ac:dyDescent="0.25">
      <c r="E70" s="31" t="s">
        <v>113</v>
      </c>
      <c r="F70" s="11"/>
      <c r="G70" s="11"/>
      <c r="H70" s="12"/>
    </row>
    <row r="71" spans="5:9" x14ac:dyDescent="0.25">
      <c r="E71" s="6" t="s">
        <v>115</v>
      </c>
      <c r="F71" s="10"/>
      <c r="G71" s="11"/>
      <c r="H71" s="12"/>
    </row>
    <row r="72" spans="5:9" x14ac:dyDescent="0.25">
      <c r="E72" s="6" t="s">
        <v>116</v>
      </c>
      <c r="F72" s="10"/>
      <c r="G72" s="11"/>
      <c r="H72" s="12"/>
    </row>
    <row r="73" spans="5:9" x14ac:dyDescent="0.25">
      <c r="E73" s="6" t="s">
        <v>117</v>
      </c>
      <c r="F73" s="10">
        <v>1964000</v>
      </c>
      <c r="G73" s="11">
        <v>2050000</v>
      </c>
      <c r="H73" s="12">
        <v>1242000</v>
      </c>
    </row>
    <row r="74" spans="5:9" x14ac:dyDescent="0.25">
      <c r="E74" s="31" t="s">
        <v>118</v>
      </c>
      <c r="F74" s="37">
        <v>969000</v>
      </c>
      <c r="G74" s="38">
        <v>1012000</v>
      </c>
      <c r="H74" s="39">
        <v>1057000</v>
      </c>
      <c r="I74" s="41"/>
    </row>
    <row r="75" spans="5:9" x14ac:dyDescent="0.25">
      <c r="E75" s="6"/>
      <c r="F75" s="40"/>
      <c r="G75" s="40"/>
      <c r="H75" s="40"/>
    </row>
    <row r="76" spans="5:9" x14ac:dyDescent="0.25">
      <c r="F76" s="11"/>
      <c r="G76" s="11"/>
      <c r="H76" s="11"/>
    </row>
    <row r="77" spans="5:9" x14ac:dyDescent="0.25">
      <c r="E77" s="2" t="s">
        <v>119</v>
      </c>
      <c r="F77" s="35">
        <f>SUM(F78)</f>
        <v>0</v>
      </c>
      <c r="G77" s="35">
        <f t="shared" ref="G77:H77" si="2">SUM(G78)</f>
        <v>0</v>
      </c>
      <c r="H77" s="35">
        <f t="shared" si="2"/>
        <v>0</v>
      </c>
    </row>
    <row r="78" spans="5:9" x14ac:dyDescent="0.25">
      <c r="E78" s="31" t="s">
        <v>120</v>
      </c>
      <c r="F78" s="42"/>
      <c r="G78" s="43"/>
      <c r="H78" s="44"/>
    </row>
    <row r="79" spans="5:9" x14ac:dyDescent="0.25">
      <c r="E79" s="6"/>
      <c r="F79" s="8"/>
      <c r="G79" s="8"/>
      <c r="H79" s="8"/>
    </row>
    <row r="80" spans="5:9" x14ac:dyDescent="0.25">
      <c r="E80" s="6"/>
      <c r="F80" s="16"/>
      <c r="G80" s="16"/>
      <c r="H80" s="16"/>
    </row>
    <row r="81" spans="5:8" hidden="1" x14ac:dyDescent="0.25">
      <c r="E81" s="6"/>
      <c r="F81" s="3">
        <f>SUM(F82:F85)</f>
        <v>0</v>
      </c>
      <c r="G81" s="3">
        <f>SUM(G82:G85)</f>
        <v>0</v>
      </c>
      <c r="H81" s="3">
        <f>SUM(H82:H85)</f>
        <v>0</v>
      </c>
    </row>
    <row r="82" spans="5:8" hidden="1" x14ac:dyDescent="0.25">
      <c r="E82" s="6"/>
      <c r="F82" s="7"/>
      <c r="G82" s="8"/>
      <c r="H82" s="9"/>
    </row>
    <row r="83" spans="5:8" hidden="1" x14ac:dyDescent="0.25">
      <c r="E83" s="6"/>
      <c r="F83" s="10"/>
      <c r="G83" s="11"/>
      <c r="H83" s="12"/>
    </row>
    <row r="84" spans="5:8" hidden="1" x14ac:dyDescent="0.25">
      <c r="E84" s="6"/>
      <c r="F84" s="10"/>
      <c r="G84" s="11"/>
      <c r="H84" s="12"/>
    </row>
    <row r="85" spans="5:8" hidden="1" x14ac:dyDescent="0.25">
      <c r="E85" s="6"/>
      <c r="F85" s="13"/>
      <c r="G85" s="14"/>
      <c r="H85" s="15"/>
    </row>
    <row r="86" spans="5:8" hidden="1" x14ac:dyDescent="0.25">
      <c r="F86" s="16"/>
      <c r="G86" s="16"/>
      <c r="H86" s="16"/>
    </row>
    <row r="87" spans="5:8" hidden="1" x14ac:dyDescent="0.25">
      <c r="E87" s="2"/>
      <c r="F87" s="3">
        <f>SUM(F88:F91)</f>
        <v>0</v>
      </c>
      <c r="G87" s="3">
        <f>SUM(G88:G91)</f>
        <v>0</v>
      </c>
      <c r="H87" s="3">
        <f>SUM(H88:H91)</f>
        <v>0</v>
      </c>
    </row>
    <row r="88" spans="5:8" hidden="1" x14ac:dyDescent="0.25">
      <c r="E88" s="6"/>
      <c r="F88" s="7"/>
      <c r="G88" s="8"/>
      <c r="H88" s="9"/>
    </row>
    <row r="89" spans="5:8" hidden="1" x14ac:dyDescent="0.25">
      <c r="E89" s="6"/>
      <c r="F89" s="10"/>
      <c r="G89" s="11"/>
      <c r="H89" s="12"/>
    </row>
    <row r="90" spans="5:8" hidden="1" x14ac:dyDescent="0.25">
      <c r="E90" s="6"/>
      <c r="F90" s="10"/>
      <c r="G90" s="11"/>
      <c r="H90" s="12"/>
    </row>
    <row r="91" spans="5:8" hidden="1" x14ac:dyDescent="0.25">
      <c r="E91" s="6"/>
      <c r="F91" s="13"/>
      <c r="G91" s="14"/>
      <c r="H91" s="15"/>
    </row>
    <row r="92" spans="5:8" hidden="1" x14ac:dyDescent="0.25">
      <c r="F92" s="16"/>
      <c r="G92" s="16"/>
      <c r="H92" s="16"/>
    </row>
    <row r="93" spans="5:8" hidden="1" x14ac:dyDescent="0.25">
      <c r="E93" s="2"/>
      <c r="F93" s="3">
        <f>SUM(F94:F97)</f>
        <v>0</v>
      </c>
      <c r="G93" s="3">
        <f>SUM(G94:G97)</f>
        <v>0</v>
      </c>
      <c r="H93" s="3">
        <f>SUM(H94:H97)</f>
        <v>0</v>
      </c>
    </row>
    <row r="94" spans="5:8" hidden="1" x14ac:dyDescent="0.25">
      <c r="E94" s="6"/>
      <c r="F94" s="7"/>
      <c r="G94" s="8"/>
      <c r="H94" s="9"/>
    </row>
    <row r="95" spans="5:8" hidden="1" x14ac:dyDescent="0.25">
      <c r="E95" s="6"/>
      <c r="F95" s="10"/>
      <c r="G95" s="11"/>
      <c r="H95" s="12"/>
    </row>
    <row r="96" spans="5:8" hidden="1" x14ac:dyDescent="0.25">
      <c r="E96" s="6"/>
      <c r="F96" s="10"/>
      <c r="G96" s="11"/>
      <c r="H96" s="12"/>
    </row>
    <row r="97" spans="5:8" hidden="1" x14ac:dyDescent="0.25">
      <c r="E97" s="6"/>
      <c r="F97" s="13"/>
      <c r="G97" s="14"/>
      <c r="H97" s="15"/>
    </row>
    <row r="98" spans="5:8" hidden="1" x14ac:dyDescent="0.25">
      <c r="F98" s="16"/>
      <c r="G98" s="16"/>
      <c r="H98" s="16"/>
    </row>
    <row r="99" spans="5:8" hidden="1" x14ac:dyDescent="0.25">
      <c r="E99" s="2"/>
      <c r="F99" s="3">
        <f>SUM(F100:F103)</f>
        <v>0</v>
      </c>
      <c r="G99" s="3">
        <f>SUM(G100:G103)</f>
        <v>0</v>
      </c>
      <c r="H99" s="3">
        <f>SUM(H100:H103)</f>
        <v>0</v>
      </c>
    </row>
    <row r="100" spans="5:8" hidden="1" x14ac:dyDescent="0.25">
      <c r="E100" s="6"/>
      <c r="F100" s="7"/>
      <c r="G100" s="8"/>
      <c r="H100" s="9"/>
    </row>
    <row r="101" spans="5:8" hidden="1" x14ac:dyDescent="0.25">
      <c r="E101" s="6"/>
      <c r="F101" s="10"/>
      <c r="G101" s="11"/>
      <c r="H101" s="12"/>
    </row>
    <row r="102" spans="5:8" hidden="1" x14ac:dyDescent="0.25">
      <c r="E102" s="6"/>
      <c r="F102" s="10"/>
      <c r="G102" s="11"/>
      <c r="H102" s="12"/>
    </row>
    <row r="103" spans="5:8" hidden="1" x14ac:dyDescent="0.25">
      <c r="E103" s="6"/>
      <c r="F103" s="13"/>
      <c r="G103" s="14"/>
      <c r="H103" s="15"/>
    </row>
    <row r="104" spans="5:8" hidden="1" x14ac:dyDescent="0.25">
      <c r="F104" s="16"/>
      <c r="G104" s="16"/>
      <c r="H104" s="16"/>
    </row>
    <row r="105" spans="5:8" hidden="1" x14ac:dyDescent="0.25">
      <c r="E105" s="2"/>
      <c r="F105" s="3">
        <f>SUM(F106:F109)</f>
        <v>0</v>
      </c>
      <c r="G105" s="3">
        <f>SUM(G106:G109)</f>
        <v>0</v>
      </c>
      <c r="H105" s="3">
        <f>SUM(H106:H109)</f>
        <v>0</v>
      </c>
    </row>
    <row r="106" spans="5:8" hidden="1" x14ac:dyDescent="0.25">
      <c r="E106" s="6"/>
      <c r="F106" s="7"/>
      <c r="G106" s="8"/>
      <c r="H106" s="9"/>
    </row>
    <row r="107" spans="5:8" hidden="1" x14ac:dyDescent="0.25">
      <c r="E107" s="6"/>
      <c r="F107" s="10"/>
      <c r="G107" s="11"/>
      <c r="H107" s="12"/>
    </row>
    <row r="108" spans="5:8" hidden="1" x14ac:dyDescent="0.25">
      <c r="E108" s="6"/>
      <c r="F108" s="10"/>
      <c r="G108" s="11"/>
      <c r="H108" s="12"/>
    </row>
    <row r="109" spans="5:8" hidden="1" x14ac:dyDescent="0.25">
      <c r="E109" s="6"/>
      <c r="F109" s="13"/>
      <c r="G109" s="14"/>
      <c r="H109" s="15"/>
    </row>
    <row r="110" spans="5:8" hidden="1" x14ac:dyDescent="0.25">
      <c r="F110" s="16"/>
      <c r="G110" s="16"/>
      <c r="H110" s="16"/>
    </row>
    <row r="111" spans="5:8" hidden="1" x14ac:dyDescent="0.25">
      <c r="E111" s="2"/>
      <c r="F111" s="3">
        <f>SUM(F112:F115)</f>
        <v>0</v>
      </c>
      <c r="G111" s="3">
        <f>SUM(G112:G115)</f>
        <v>0</v>
      </c>
      <c r="H111" s="3">
        <f>SUM(H112:H115)</f>
        <v>0</v>
      </c>
    </row>
    <row r="112" spans="5:8" hidden="1" x14ac:dyDescent="0.25">
      <c r="E112" s="6"/>
      <c r="F112" s="7"/>
      <c r="G112" s="8"/>
      <c r="H112" s="9"/>
    </row>
    <row r="113" spans="5:8" hidden="1" x14ac:dyDescent="0.25">
      <c r="E113" s="6"/>
      <c r="F113" s="10"/>
      <c r="G113" s="11"/>
      <c r="H113" s="12"/>
    </row>
    <row r="114" spans="5:8" hidden="1" x14ac:dyDescent="0.25">
      <c r="E114" s="6"/>
      <c r="F114" s="10"/>
      <c r="G114" s="11"/>
      <c r="H114" s="12"/>
    </row>
    <row r="115" spans="5:8" hidden="1" x14ac:dyDescent="0.25">
      <c r="E115" s="6"/>
      <c r="F115" s="13"/>
      <c r="G115" s="14"/>
      <c r="H115" s="15"/>
    </row>
    <row r="116" spans="5:8" x14ac:dyDescent="0.25">
      <c r="E116" s="17" t="s">
        <v>99</v>
      </c>
      <c r="F116" s="18">
        <f>SUM(F45)</f>
        <v>7433000</v>
      </c>
      <c r="G116" s="18">
        <f>SUM(G45)</f>
        <v>3062000</v>
      </c>
      <c r="H116" s="18">
        <f>SUM(H45)</f>
        <v>2299000</v>
      </c>
    </row>
    <row r="117" spans="5:8" x14ac:dyDescent="0.25">
      <c r="F117" s="21"/>
      <c r="G117" s="21"/>
      <c r="H117" s="21"/>
    </row>
    <row r="118" spans="5:8" x14ac:dyDescent="0.25">
      <c r="F118" s="21"/>
      <c r="G118" s="21"/>
      <c r="H118" s="21"/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5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E1:I248"/>
  <sheetViews>
    <sheetView showGridLines="0" topLeftCell="A53" workbookViewId="0">
      <selection activeCell="M49" sqref="M49"/>
    </sheetView>
  </sheetViews>
  <sheetFormatPr defaultRowHeight="13.2" x14ac:dyDescent="0.25"/>
  <cols>
    <col min="1" max="4" width="1.77734375" customWidth="1"/>
    <col min="5" max="5" width="71" bestFit="1" customWidth="1"/>
    <col min="6" max="8" width="14.21875" bestFit="1" customWidth="1"/>
  </cols>
  <sheetData>
    <row r="1" spans="5:8" ht="14.55" customHeight="1" x14ac:dyDescent="0.3">
      <c r="E1" s="49" t="s">
        <v>0</v>
      </c>
      <c r="F1" s="49"/>
      <c r="G1" s="49"/>
      <c r="H1" s="49"/>
    </row>
    <row r="2" spans="5:8" x14ac:dyDescent="0.25">
      <c r="E2" s="50" t="s">
        <v>1</v>
      </c>
      <c r="F2" s="50"/>
      <c r="G2" s="50"/>
      <c r="H2" s="50"/>
    </row>
    <row r="3" spans="5:8" ht="26.4" x14ac:dyDescent="0.25">
      <c r="E3" s="22" t="s">
        <v>44</v>
      </c>
      <c r="F3" s="1" t="s">
        <v>3</v>
      </c>
      <c r="G3" s="1" t="s">
        <v>4</v>
      </c>
      <c r="H3" s="1" t="s">
        <v>5</v>
      </c>
    </row>
    <row r="4" spans="5:8" ht="13.8" x14ac:dyDescent="0.25">
      <c r="E4" s="23" t="s">
        <v>6</v>
      </c>
      <c r="F4" s="24" t="s">
        <v>7</v>
      </c>
      <c r="G4" s="24" t="s">
        <v>7</v>
      </c>
      <c r="H4" s="24" t="s">
        <v>7</v>
      </c>
    </row>
    <row r="5" spans="5:8" ht="13.8" x14ac:dyDescent="0.3">
      <c r="E5" s="25" t="s">
        <v>8</v>
      </c>
      <c r="F5" s="3">
        <v>579191000</v>
      </c>
      <c r="G5" s="3">
        <v>617610000</v>
      </c>
      <c r="H5" s="3">
        <v>652974000</v>
      </c>
    </row>
    <row r="6" spans="5:8" ht="13.8" x14ac:dyDescent="0.3">
      <c r="E6" s="25" t="s">
        <v>9</v>
      </c>
      <c r="F6" s="3"/>
      <c r="G6" s="3"/>
      <c r="H6" s="3"/>
    </row>
    <row r="7" spans="5:8" ht="13.8" x14ac:dyDescent="0.25">
      <c r="E7" s="23" t="s">
        <v>10</v>
      </c>
      <c r="F7" s="4">
        <f>SUM(F8:F19)</f>
        <v>309014000</v>
      </c>
      <c r="G7" s="4">
        <f>SUM(G8:G19)</f>
        <v>329381000</v>
      </c>
      <c r="H7" s="4">
        <f>SUM(H8:H19)</f>
        <v>344715000</v>
      </c>
    </row>
    <row r="8" spans="5:8" ht="13.8" x14ac:dyDescent="0.3">
      <c r="E8" s="26" t="s">
        <v>11</v>
      </c>
      <c r="F8" s="11">
        <v>221342000</v>
      </c>
      <c r="G8" s="11">
        <v>231833000</v>
      </c>
      <c r="H8" s="11">
        <v>242768000</v>
      </c>
    </row>
    <row r="9" spans="5:8" ht="13.8" x14ac:dyDescent="0.3">
      <c r="E9" s="26" t="s">
        <v>12</v>
      </c>
      <c r="F9" s="11"/>
      <c r="G9" s="11"/>
      <c r="H9" s="11"/>
    </row>
    <row r="10" spans="5:8" ht="13.8" x14ac:dyDescent="0.3">
      <c r="E10" s="26" t="s">
        <v>13</v>
      </c>
      <c r="F10" s="19"/>
      <c r="G10" s="19"/>
      <c r="H10" s="19"/>
    </row>
    <row r="11" spans="5:8" ht="13.8" x14ac:dyDescent="0.3">
      <c r="E11" s="26" t="s">
        <v>14</v>
      </c>
      <c r="F11" s="11"/>
      <c r="G11" s="11"/>
      <c r="H11" s="11"/>
    </row>
    <row r="12" spans="5:8" ht="13.8" x14ac:dyDescent="0.3">
      <c r="E12" s="26" t="s">
        <v>15</v>
      </c>
      <c r="F12" s="19"/>
      <c r="G12" s="19"/>
      <c r="H12" s="19"/>
    </row>
    <row r="13" spans="5:8" ht="13.8" x14ac:dyDescent="0.3">
      <c r="E13" s="26" t="s">
        <v>16</v>
      </c>
      <c r="F13" s="19">
        <v>2672000</v>
      </c>
      <c r="G13" s="19">
        <v>2792000</v>
      </c>
      <c r="H13" s="19">
        <v>2917000</v>
      </c>
    </row>
    <row r="14" spans="5:8" ht="13.8" x14ac:dyDescent="0.3">
      <c r="E14" s="26" t="s">
        <v>17</v>
      </c>
      <c r="F14" s="19"/>
      <c r="G14" s="19"/>
      <c r="H14" s="19"/>
    </row>
    <row r="15" spans="5:8" ht="13.8" x14ac:dyDescent="0.3">
      <c r="E15" s="26" t="s">
        <v>18</v>
      </c>
      <c r="F15" s="11"/>
      <c r="G15" s="11"/>
      <c r="H15" s="11"/>
    </row>
    <row r="16" spans="5:8" ht="13.8" x14ac:dyDescent="0.3">
      <c r="E16" s="26" t="s">
        <v>19</v>
      </c>
      <c r="F16" s="11">
        <v>85000000</v>
      </c>
      <c r="G16" s="11">
        <v>94756000</v>
      </c>
      <c r="H16" s="11">
        <v>99030000</v>
      </c>
    </row>
    <row r="17" spans="5:8" ht="13.8" x14ac:dyDescent="0.3">
      <c r="E17" s="26" t="s">
        <v>20</v>
      </c>
      <c r="F17" s="19"/>
      <c r="G17" s="19"/>
      <c r="H17" s="19"/>
    </row>
    <row r="18" spans="5:8" ht="13.8" x14ac:dyDescent="0.3">
      <c r="E18" s="26" t="s">
        <v>21</v>
      </c>
      <c r="F18" s="11"/>
      <c r="G18" s="11"/>
      <c r="H18" s="11"/>
    </row>
    <row r="19" spans="5:8" ht="13.8" x14ac:dyDescent="0.3">
      <c r="E19" s="26" t="s">
        <v>22</v>
      </c>
      <c r="F19" s="11"/>
      <c r="G19" s="11"/>
      <c r="H19" s="11"/>
    </row>
    <row r="20" spans="5:8" ht="13.8" x14ac:dyDescent="0.25">
      <c r="E20" s="23" t="s">
        <v>23</v>
      </c>
      <c r="F20" s="3">
        <f>SUM(F21:F29)</f>
        <v>3916000</v>
      </c>
      <c r="G20" s="3">
        <f>SUM(G21:G29)</f>
        <v>2100000</v>
      </c>
      <c r="H20" s="3">
        <f>SUM(H21:H29)</f>
        <v>2238000</v>
      </c>
    </row>
    <row r="21" spans="5:8" ht="13.8" x14ac:dyDescent="0.3">
      <c r="E21" s="26" t="s">
        <v>24</v>
      </c>
      <c r="F21" s="19">
        <v>2100000</v>
      </c>
      <c r="G21" s="19">
        <v>2100000</v>
      </c>
      <c r="H21" s="19">
        <v>2238000</v>
      </c>
    </row>
    <row r="22" spans="5:8" ht="13.8" x14ac:dyDescent="0.3">
      <c r="E22" s="26" t="s">
        <v>25</v>
      </c>
      <c r="F22" s="27"/>
      <c r="G22" s="27"/>
      <c r="H22" s="27"/>
    </row>
    <row r="23" spans="5:8" ht="13.8" x14ac:dyDescent="0.3">
      <c r="E23" s="26" t="s">
        <v>26</v>
      </c>
      <c r="F23" s="11">
        <v>1816000</v>
      </c>
      <c r="G23" s="11"/>
      <c r="H23" s="11"/>
    </row>
    <row r="24" spans="5:8" ht="13.8" x14ac:dyDescent="0.3">
      <c r="E24" s="26" t="s">
        <v>27</v>
      </c>
      <c r="F24" s="11"/>
      <c r="G24" s="11"/>
      <c r="H24" s="11"/>
    </row>
    <row r="25" spans="5:8" ht="13.8" x14ac:dyDescent="0.3">
      <c r="E25" s="26" t="s">
        <v>28</v>
      </c>
      <c r="F25" s="19"/>
      <c r="G25" s="19"/>
      <c r="H25" s="19"/>
    </row>
    <row r="26" spans="5:8" ht="13.8" x14ac:dyDescent="0.3">
      <c r="E26" s="26" t="s">
        <v>29</v>
      </c>
      <c r="F26" s="11"/>
      <c r="G26" s="11"/>
      <c r="H26" s="11"/>
    </row>
    <row r="27" spans="5:8" ht="13.8" x14ac:dyDescent="0.3">
      <c r="E27" s="26" t="s">
        <v>30</v>
      </c>
      <c r="F27" s="11"/>
      <c r="G27" s="11"/>
      <c r="H27" s="11"/>
    </row>
    <row r="28" spans="5:8" ht="13.8" x14ac:dyDescent="0.3">
      <c r="E28" s="26" t="s">
        <v>31</v>
      </c>
      <c r="F28" s="19"/>
      <c r="G28" s="19"/>
      <c r="H28" s="19"/>
    </row>
    <row r="29" spans="5:8" ht="13.8" x14ac:dyDescent="0.3">
      <c r="E29" s="26" t="s">
        <v>32</v>
      </c>
      <c r="F29" s="11"/>
      <c r="G29" s="11"/>
      <c r="H29" s="11"/>
    </row>
    <row r="30" spans="5:8" ht="13.8" x14ac:dyDescent="0.25">
      <c r="E30" s="28" t="s">
        <v>33</v>
      </c>
      <c r="F30" s="18">
        <f>+F5+F6+F7+F20</f>
        <v>892121000</v>
      </c>
      <c r="G30" s="18">
        <f>+G5+G6+G7+G20</f>
        <v>949091000</v>
      </c>
      <c r="H30" s="18">
        <f>+H5+H6+H7+H20</f>
        <v>999927000</v>
      </c>
    </row>
    <row r="31" spans="5:8" ht="13.8" x14ac:dyDescent="0.25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3.8" x14ac:dyDescent="0.25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ht="13.8" x14ac:dyDescent="0.3">
      <c r="E33" s="26" t="s">
        <v>18</v>
      </c>
      <c r="F33" s="11"/>
      <c r="G33" s="11"/>
      <c r="H33" s="11"/>
    </row>
    <row r="34" spans="5:8" ht="13.8" x14ac:dyDescent="0.3">
      <c r="E34" s="26" t="s">
        <v>36</v>
      </c>
      <c r="F34" s="11"/>
      <c r="G34" s="11"/>
      <c r="H34" s="11"/>
    </row>
    <row r="35" spans="5:8" ht="13.8" x14ac:dyDescent="0.3">
      <c r="E35" s="26" t="s">
        <v>37</v>
      </c>
      <c r="F35" s="11"/>
      <c r="G35" s="11"/>
      <c r="H35" s="11"/>
    </row>
    <row r="36" spans="5:8" ht="13.8" x14ac:dyDescent="0.3">
      <c r="E36" s="26" t="s">
        <v>38</v>
      </c>
      <c r="F36" s="11"/>
      <c r="G36" s="11"/>
      <c r="H36" s="11"/>
    </row>
    <row r="37" spans="5:8" ht="13.8" x14ac:dyDescent="0.3">
      <c r="E37" s="26" t="s">
        <v>19</v>
      </c>
      <c r="F37" s="11"/>
      <c r="G37" s="11"/>
      <c r="H37" s="11"/>
    </row>
    <row r="38" spans="5:8" ht="13.8" x14ac:dyDescent="0.3">
      <c r="E38" s="26" t="s">
        <v>39</v>
      </c>
      <c r="F38" s="11"/>
      <c r="G38" s="11"/>
      <c r="H38" s="11"/>
    </row>
    <row r="39" spans="5:8" ht="13.8" x14ac:dyDescent="0.25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.8" x14ac:dyDescent="0.3">
      <c r="E40" s="26" t="s">
        <v>25</v>
      </c>
      <c r="F40" s="19"/>
      <c r="G40" s="19"/>
      <c r="H40" s="19"/>
    </row>
    <row r="41" spans="5:8" ht="13.8" x14ac:dyDescent="0.25">
      <c r="E41" s="29" t="s">
        <v>40</v>
      </c>
      <c r="F41" s="30">
        <f>+F32+F39</f>
        <v>0</v>
      </c>
      <c r="G41" s="30">
        <f>+G32+G39</f>
        <v>0</v>
      </c>
      <c r="H41" s="30">
        <f>+H32+H39</f>
        <v>0</v>
      </c>
    </row>
    <row r="42" spans="5:8" ht="13.8" x14ac:dyDescent="0.25">
      <c r="E42" s="29" t="s">
        <v>41</v>
      </c>
      <c r="F42" s="30">
        <f>+F30+F41</f>
        <v>892121000</v>
      </c>
      <c r="G42" s="30">
        <f>+G30+G41</f>
        <v>949091000</v>
      </c>
      <c r="H42" s="30">
        <f>+H30+H41</f>
        <v>999927000</v>
      </c>
    </row>
    <row r="43" spans="5:8" x14ac:dyDescent="0.25">
      <c r="F43" s="21"/>
      <c r="G43" s="21"/>
      <c r="H43" s="21"/>
    </row>
    <row r="44" spans="5:8" x14ac:dyDescent="0.25">
      <c r="E44" s="2" t="s">
        <v>96</v>
      </c>
      <c r="F44" s="3"/>
      <c r="G44" s="3"/>
      <c r="H44" s="3"/>
    </row>
    <row r="45" spans="5:8" x14ac:dyDescent="0.25">
      <c r="E45" s="2" t="s">
        <v>97</v>
      </c>
      <c r="F45" s="4">
        <f>SUM(F47,F62,F68,F77)</f>
        <v>0</v>
      </c>
      <c r="G45" s="4">
        <f>SUM(G47,G62,G68,G77)</f>
        <v>0</v>
      </c>
      <c r="H45" s="4">
        <f>SUM(H47,H62,H68,H77)</f>
        <v>0</v>
      </c>
    </row>
    <row r="46" spans="5:8" x14ac:dyDescent="0.25">
      <c r="E46" s="5" t="s">
        <v>98</v>
      </c>
      <c r="F46" s="3"/>
      <c r="G46" s="3"/>
      <c r="H46" s="3"/>
    </row>
    <row r="47" spans="5:8" x14ac:dyDescent="0.25">
      <c r="E47" s="2" t="s">
        <v>100</v>
      </c>
      <c r="F47" s="3">
        <f>SUM(F48:F59)</f>
        <v>0</v>
      </c>
      <c r="G47" s="3">
        <f>SUM(G48:G59)</f>
        <v>0</v>
      </c>
      <c r="H47" s="3">
        <f>SUM(H48:H59)</f>
        <v>0</v>
      </c>
    </row>
    <row r="48" spans="5:8" x14ac:dyDescent="0.25">
      <c r="E48" s="6" t="s">
        <v>121</v>
      </c>
      <c r="F48" s="7"/>
      <c r="G48" s="8"/>
      <c r="H48" s="9"/>
    </row>
    <row r="49" spans="5:8" x14ac:dyDescent="0.25">
      <c r="E49" s="6" t="s">
        <v>101</v>
      </c>
      <c r="F49" s="10"/>
      <c r="G49" s="11"/>
      <c r="H49" s="12"/>
    </row>
    <row r="50" spans="5:8" x14ac:dyDescent="0.25">
      <c r="E50" s="6" t="s">
        <v>102</v>
      </c>
      <c r="F50" s="10"/>
      <c r="G50" s="11"/>
      <c r="H50" s="12"/>
    </row>
    <row r="51" spans="5:8" x14ac:dyDescent="0.25">
      <c r="E51" s="31" t="s">
        <v>103</v>
      </c>
      <c r="F51" s="16"/>
      <c r="G51" s="16"/>
      <c r="H51" s="32"/>
    </row>
    <row r="52" spans="5:8" x14ac:dyDescent="0.25">
      <c r="E52" s="31" t="s">
        <v>104</v>
      </c>
      <c r="F52" s="11"/>
      <c r="G52" s="11"/>
      <c r="H52" s="12"/>
    </row>
    <row r="53" spans="5:8" x14ac:dyDescent="0.25">
      <c r="E53" s="31" t="s">
        <v>105</v>
      </c>
      <c r="F53" s="11"/>
      <c r="G53" s="11"/>
      <c r="H53" s="12"/>
    </row>
    <row r="54" spans="5:8" x14ac:dyDescent="0.25">
      <c r="E54" s="31" t="s">
        <v>106</v>
      </c>
      <c r="F54" s="11"/>
      <c r="G54" s="11"/>
      <c r="H54" s="12"/>
    </row>
    <row r="55" spans="5:8" x14ac:dyDescent="0.25">
      <c r="E55" s="31" t="s">
        <v>107</v>
      </c>
      <c r="F55" s="16"/>
      <c r="G55" s="16"/>
      <c r="H55" s="32"/>
    </row>
    <row r="56" spans="5:8" x14ac:dyDescent="0.25">
      <c r="E56" s="31" t="s">
        <v>108</v>
      </c>
      <c r="F56" s="3"/>
      <c r="G56" s="3"/>
      <c r="H56" s="33"/>
    </row>
    <row r="57" spans="5:8" x14ac:dyDescent="0.25">
      <c r="E57" s="31" t="s">
        <v>123</v>
      </c>
      <c r="F57" s="34"/>
      <c r="G57" s="3"/>
      <c r="H57" s="33"/>
    </row>
    <row r="58" spans="5:8" x14ac:dyDescent="0.25">
      <c r="E58" s="6" t="s">
        <v>122</v>
      </c>
      <c r="F58" s="34"/>
      <c r="G58" s="3"/>
      <c r="H58" s="33"/>
    </row>
    <row r="59" spans="5:8" x14ac:dyDescent="0.25">
      <c r="E59" s="6" t="s">
        <v>124</v>
      </c>
      <c r="F59" s="13"/>
      <c r="G59" s="14"/>
      <c r="H59" s="15"/>
    </row>
    <row r="60" spans="5:8" x14ac:dyDescent="0.25">
      <c r="E60" s="6"/>
      <c r="F60" s="11"/>
      <c r="G60" s="11"/>
      <c r="H60" s="8"/>
    </row>
    <row r="61" spans="5:8" x14ac:dyDescent="0.25">
      <c r="F61" s="11"/>
      <c r="G61" s="11"/>
      <c r="H61" s="11"/>
    </row>
    <row r="62" spans="5:8" x14ac:dyDescent="0.25">
      <c r="E62" s="2" t="s">
        <v>109</v>
      </c>
      <c r="F62" s="35">
        <f>SUM(F63:F66)</f>
        <v>0</v>
      </c>
      <c r="G62" s="35">
        <f t="shared" ref="G62:H62" si="0">SUM(G63:G66)</f>
        <v>0</v>
      </c>
      <c r="H62" s="35">
        <f t="shared" si="0"/>
        <v>0</v>
      </c>
    </row>
    <row r="63" spans="5:8" x14ac:dyDescent="0.25">
      <c r="E63" s="31" t="s">
        <v>110</v>
      </c>
      <c r="F63" s="16"/>
      <c r="G63" s="16"/>
      <c r="H63" s="32"/>
    </row>
    <row r="64" spans="5:8" x14ac:dyDescent="0.25">
      <c r="E64" s="31" t="s">
        <v>111</v>
      </c>
      <c r="F64" s="3"/>
      <c r="G64" s="3"/>
      <c r="H64" s="33"/>
    </row>
    <row r="65" spans="5:9" x14ac:dyDescent="0.25">
      <c r="E65" s="31" t="s">
        <v>125</v>
      </c>
      <c r="F65" s="11"/>
      <c r="G65" s="11"/>
      <c r="H65" s="12"/>
    </row>
    <row r="66" spans="5:9" x14ac:dyDescent="0.25">
      <c r="E66" s="31" t="s">
        <v>126</v>
      </c>
      <c r="F66" s="13"/>
      <c r="G66" s="14"/>
      <c r="H66" s="15"/>
    </row>
    <row r="67" spans="5:9" x14ac:dyDescent="0.25">
      <c r="E67" s="6"/>
      <c r="F67" s="11"/>
      <c r="G67" s="11"/>
      <c r="H67" s="11"/>
    </row>
    <row r="68" spans="5:9" x14ac:dyDescent="0.25">
      <c r="E68" s="2" t="s">
        <v>112</v>
      </c>
      <c r="F68" s="36">
        <f>SUM(F69:F74)</f>
        <v>0</v>
      </c>
      <c r="G68" s="36">
        <f>SUM(G69:G74)</f>
        <v>0</v>
      </c>
      <c r="H68" s="36">
        <f t="shared" ref="H68" si="1">SUM(H69:H74)</f>
        <v>0</v>
      </c>
    </row>
    <row r="69" spans="5:9" x14ac:dyDescent="0.25">
      <c r="E69" s="31" t="s">
        <v>114</v>
      </c>
      <c r="F69" s="11"/>
      <c r="G69" s="11"/>
      <c r="H69" s="12"/>
    </row>
    <row r="70" spans="5:9" x14ac:dyDescent="0.25">
      <c r="E70" s="31" t="s">
        <v>113</v>
      </c>
      <c r="F70" s="11"/>
      <c r="G70" s="11"/>
      <c r="H70" s="12"/>
    </row>
    <row r="71" spans="5:9" x14ac:dyDescent="0.25">
      <c r="E71" s="6" t="s">
        <v>115</v>
      </c>
      <c r="F71" s="10"/>
      <c r="G71" s="11"/>
      <c r="H71" s="12"/>
    </row>
    <row r="72" spans="5:9" x14ac:dyDescent="0.25">
      <c r="E72" s="6" t="s">
        <v>116</v>
      </c>
      <c r="F72" s="10"/>
      <c r="G72" s="11"/>
      <c r="H72" s="12"/>
    </row>
    <row r="73" spans="5:9" x14ac:dyDescent="0.25">
      <c r="E73" s="6" t="s">
        <v>117</v>
      </c>
      <c r="F73" s="10"/>
      <c r="G73" s="11"/>
      <c r="H73" s="12"/>
    </row>
    <row r="74" spans="5:9" x14ac:dyDescent="0.25">
      <c r="E74" s="31" t="s">
        <v>118</v>
      </c>
      <c r="F74" s="37"/>
      <c r="G74" s="38"/>
      <c r="H74" s="39"/>
      <c r="I74" s="41"/>
    </row>
    <row r="75" spans="5:9" x14ac:dyDescent="0.25">
      <c r="E75" s="6"/>
      <c r="F75" s="40"/>
      <c r="G75" s="40"/>
      <c r="H75" s="40"/>
    </row>
    <row r="76" spans="5:9" x14ac:dyDescent="0.25">
      <c r="F76" s="11"/>
      <c r="G76" s="11"/>
      <c r="H76" s="11"/>
    </row>
    <row r="77" spans="5:9" x14ac:dyDescent="0.25">
      <c r="E77" s="2" t="s">
        <v>119</v>
      </c>
      <c r="F77" s="35">
        <f>SUM(F78)</f>
        <v>0</v>
      </c>
      <c r="G77" s="35">
        <f t="shared" ref="G77:H77" si="2">SUM(G78)</f>
        <v>0</v>
      </c>
      <c r="H77" s="35">
        <f t="shared" si="2"/>
        <v>0</v>
      </c>
    </row>
    <row r="78" spans="5:9" x14ac:dyDescent="0.25">
      <c r="E78" s="31" t="s">
        <v>120</v>
      </c>
      <c r="F78" s="42"/>
      <c r="G78" s="43"/>
      <c r="H78" s="44"/>
    </row>
    <row r="79" spans="5:9" x14ac:dyDescent="0.25">
      <c r="E79" s="6"/>
      <c r="F79" s="8"/>
      <c r="G79" s="8"/>
      <c r="H79" s="8"/>
    </row>
    <row r="80" spans="5:9" x14ac:dyDescent="0.25">
      <c r="E80" s="6"/>
      <c r="F80" s="16"/>
      <c r="G80" s="16"/>
      <c r="H80" s="16"/>
    </row>
    <row r="81" spans="5:8" hidden="1" x14ac:dyDescent="0.25">
      <c r="E81" s="6"/>
      <c r="F81" s="3">
        <f>SUM(F82:F85)</f>
        <v>0</v>
      </c>
      <c r="G81" s="3">
        <f>SUM(G82:G85)</f>
        <v>0</v>
      </c>
      <c r="H81" s="3">
        <f>SUM(H82:H85)</f>
        <v>0</v>
      </c>
    </row>
    <row r="82" spans="5:8" hidden="1" x14ac:dyDescent="0.25">
      <c r="E82" s="6"/>
      <c r="F82" s="7"/>
      <c r="G82" s="8"/>
      <c r="H82" s="9"/>
    </row>
    <row r="83" spans="5:8" hidden="1" x14ac:dyDescent="0.25">
      <c r="E83" s="6"/>
      <c r="F83" s="10"/>
      <c r="G83" s="11"/>
      <c r="H83" s="12"/>
    </row>
    <row r="84" spans="5:8" hidden="1" x14ac:dyDescent="0.25">
      <c r="E84" s="6"/>
      <c r="F84" s="10"/>
      <c r="G84" s="11"/>
      <c r="H84" s="12"/>
    </row>
    <row r="85" spans="5:8" hidden="1" x14ac:dyDescent="0.25">
      <c r="E85" s="6"/>
      <c r="F85" s="13"/>
      <c r="G85" s="14"/>
      <c r="H85" s="15"/>
    </row>
    <row r="86" spans="5:8" hidden="1" x14ac:dyDescent="0.25">
      <c r="F86" s="16"/>
      <c r="G86" s="16"/>
      <c r="H86" s="16"/>
    </row>
    <row r="87" spans="5:8" hidden="1" x14ac:dyDescent="0.25">
      <c r="E87" s="2"/>
      <c r="F87" s="3">
        <f>SUM(F88:F91)</f>
        <v>0</v>
      </c>
      <c r="G87" s="3">
        <f>SUM(G88:G91)</f>
        <v>0</v>
      </c>
      <c r="H87" s="3">
        <f>SUM(H88:H91)</f>
        <v>0</v>
      </c>
    </row>
    <row r="88" spans="5:8" hidden="1" x14ac:dyDescent="0.25">
      <c r="E88" s="6"/>
      <c r="F88" s="7"/>
      <c r="G88" s="8"/>
      <c r="H88" s="9"/>
    </row>
    <row r="89" spans="5:8" hidden="1" x14ac:dyDescent="0.25">
      <c r="E89" s="6"/>
      <c r="F89" s="10"/>
      <c r="G89" s="11"/>
      <c r="H89" s="12"/>
    </row>
    <row r="90" spans="5:8" hidden="1" x14ac:dyDescent="0.25">
      <c r="E90" s="6"/>
      <c r="F90" s="10"/>
      <c r="G90" s="11"/>
      <c r="H90" s="12"/>
    </row>
    <row r="91" spans="5:8" hidden="1" x14ac:dyDescent="0.25">
      <c r="E91" s="6"/>
      <c r="F91" s="13"/>
      <c r="G91" s="14"/>
      <c r="H91" s="15"/>
    </row>
    <row r="92" spans="5:8" hidden="1" x14ac:dyDescent="0.25">
      <c r="F92" s="16"/>
      <c r="G92" s="16"/>
      <c r="H92" s="16"/>
    </row>
    <row r="93" spans="5:8" hidden="1" x14ac:dyDescent="0.25">
      <c r="E93" s="2"/>
      <c r="F93" s="3">
        <f>SUM(F94:F97)</f>
        <v>0</v>
      </c>
      <c r="G93" s="3">
        <f>SUM(G94:G97)</f>
        <v>0</v>
      </c>
      <c r="H93" s="3">
        <f>SUM(H94:H97)</f>
        <v>0</v>
      </c>
    </row>
    <row r="94" spans="5:8" hidden="1" x14ac:dyDescent="0.25">
      <c r="E94" s="6"/>
      <c r="F94" s="7"/>
      <c r="G94" s="8"/>
      <c r="H94" s="9"/>
    </row>
    <row r="95" spans="5:8" hidden="1" x14ac:dyDescent="0.25">
      <c r="E95" s="6"/>
      <c r="F95" s="10"/>
      <c r="G95" s="11"/>
      <c r="H95" s="12"/>
    </row>
    <row r="96" spans="5:8" hidden="1" x14ac:dyDescent="0.25">
      <c r="E96" s="6"/>
      <c r="F96" s="10"/>
      <c r="G96" s="11"/>
      <c r="H96" s="12"/>
    </row>
    <row r="97" spans="5:8" hidden="1" x14ac:dyDescent="0.25">
      <c r="E97" s="6"/>
      <c r="F97" s="13"/>
      <c r="G97" s="14"/>
      <c r="H97" s="15"/>
    </row>
    <row r="98" spans="5:8" hidden="1" x14ac:dyDescent="0.25">
      <c r="F98" s="16"/>
      <c r="G98" s="16"/>
      <c r="H98" s="16"/>
    </row>
    <row r="99" spans="5:8" hidden="1" x14ac:dyDescent="0.25">
      <c r="E99" s="2"/>
      <c r="F99" s="3">
        <f>SUM(F100:F103)</f>
        <v>0</v>
      </c>
      <c r="G99" s="3">
        <f>SUM(G100:G103)</f>
        <v>0</v>
      </c>
      <c r="H99" s="3">
        <f>SUM(H100:H103)</f>
        <v>0</v>
      </c>
    </row>
    <row r="100" spans="5:8" hidden="1" x14ac:dyDescent="0.25">
      <c r="E100" s="6"/>
      <c r="F100" s="7"/>
      <c r="G100" s="8"/>
      <c r="H100" s="9"/>
    </row>
    <row r="101" spans="5:8" hidden="1" x14ac:dyDescent="0.25">
      <c r="E101" s="6"/>
      <c r="F101" s="10"/>
      <c r="G101" s="11"/>
      <c r="H101" s="12"/>
    </row>
    <row r="102" spans="5:8" hidden="1" x14ac:dyDescent="0.25">
      <c r="E102" s="6"/>
      <c r="F102" s="10"/>
      <c r="G102" s="11"/>
      <c r="H102" s="12"/>
    </row>
    <row r="103" spans="5:8" hidden="1" x14ac:dyDescent="0.25">
      <c r="E103" s="6"/>
      <c r="F103" s="13"/>
      <c r="G103" s="14"/>
      <c r="H103" s="15"/>
    </row>
    <row r="104" spans="5:8" hidden="1" x14ac:dyDescent="0.25">
      <c r="F104" s="16"/>
      <c r="G104" s="16"/>
      <c r="H104" s="16"/>
    </row>
    <row r="105" spans="5:8" hidden="1" x14ac:dyDescent="0.25">
      <c r="E105" s="2"/>
      <c r="F105" s="3">
        <f>SUM(F106:F109)</f>
        <v>0</v>
      </c>
      <c r="G105" s="3">
        <f>SUM(G106:G109)</f>
        <v>0</v>
      </c>
      <c r="H105" s="3">
        <f>SUM(H106:H109)</f>
        <v>0</v>
      </c>
    </row>
    <row r="106" spans="5:8" hidden="1" x14ac:dyDescent="0.25">
      <c r="E106" s="6"/>
      <c r="F106" s="7"/>
      <c r="G106" s="8"/>
      <c r="H106" s="9"/>
    </row>
    <row r="107" spans="5:8" hidden="1" x14ac:dyDescent="0.25">
      <c r="E107" s="6"/>
      <c r="F107" s="10"/>
      <c r="G107" s="11"/>
      <c r="H107" s="12"/>
    </row>
    <row r="108" spans="5:8" hidden="1" x14ac:dyDescent="0.25">
      <c r="E108" s="6"/>
      <c r="F108" s="10"/>
      <c r="G108" s="11"/>
      <c r="H108" s="12"/>
    </row>
    <row r="109" spans="5:8" hidden="1" x14ac:dyDescent="0.25">
      <c r="E109" s="6"/>
      <c r="F109" s="13"/>
      <c r="G109" s="14"/>
      <c r="H109" s="15"/>
    </row>
    <row r="110" spans="5:8" hidden="1" x14ac:dyDescent="0.25">
      <c r="F110" s="16"/>
      <c r="G110" s="16"/>
      <c r="H110" s="16"/>
    </row>
    <row r="111" spans="5:8" hidden="1" x14ac:dyDescent="0.25">
      <c r="E111" s="2"/>
      <c r="F111" s="3">
        <f>SUM(F112:F115)</f>
        <v>0</v>
      </c>
      <c r="G111" s="3">
        <f>SUM(G112:G115)</f>
        <v>0</v>
      </c>
      <c r="H111" s="3">
        <f>SUM(H112:H115)</f>
        <v>0</v>
      </c>
    </row>
    <row r="112" spans="5:8" hidden="1" x14ac:dyDescent="0.25">
      <c r="E112" s="6"/>
      <c r="F112" s="7"/>
      <c r="G112" s="8"/>
      <c r="H112" s="9"/>
    </row>
    <row r="113" spans="5:8" hidden="1" x14ac:dyDescent="0.25">
      <c r="E113" s="6"/>
      <c r="F113" s="10"/>
      <c r="G113" s="11"/>
      <c r="H113" s="12"/>
    </row>
    <row r="114" spans="5:8" hidden="1" x14ac:dyDescent="0.25">
      <c r="E114" s="6"/>
      <c r="F114" s="10"/>
      <c r="G114" s="11"/>
      <c r="H114" s="12"/>
    </row>
    <row r="115" spans="5:8" hidden="1" x14ac:dyDescent="0.25">
      <c r="E115" s="6"/>
      <c r="F115" s="13"/>
      <c r="G115" s="14"/>
      <c r="H115" s="15"/>
    </row>
    <row r="116" spans="5:8" x14ac:dyDescent="0.25">
      <c r="E116" s="17" t="s">
        <v>99</v>
      </c>
      <c r="F116" s="18">
        <f>SUM(F45)</f>
        <v>0</v>
      </c>
      <c r="G116" s="18">
        <f>SUM(G45)</f>
        <v>0</v>
      </c>
      <c r="H116" s="18">
        <f>SUM(H45)</f>
        <v>0</v>
      </c>
    </row>
    <row r="117" spans="5:8" x14ac:dyDescent="0.25">
      <c r="F117" s="21"/>
      <c r="G117" s="21"/>
      <c r="H117" s="21"/>
    </row>
    <row r="118" spans="5:8" x14ac:dyDescent="0.25">
      <c r="F118" s="21"/>
      <c r="G118" s="21"/>
      <c r="H118" s="21"/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5" max="7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E1:I248"/>
  <sheetViews>
    <sheetView showGridLines="0" topLeftCell="A54" workbookViewId="0">
      <selection activeCell="M49" sqref="M49"/>
    </sheetView>
  </sheetViews>
  <sheetFormatPr defaultRowHeight="13.2" x14ac:dyDescent="0.25"/>
  <cols>
    <col min="1" max="4" width="1.77734375" customWidth="1"/>
    <col min="5" max="5" width="71" bestFit="1" customWidth="1"/>
    <col min="6" max="8" width="14.21875" bestFit="1" customWidth="1"/>
  </cols>
  <sheetData>
    <row r="1" spans="5:8" ht="14.55" customHeight="1" x14ac:dyDescent="0.3">
      <c r="E1" s="49" t="s">
        <v>0</v>
      </c>
      <c r="F1" s="49"/>
      <c r="G1" s="49"/>
      <c r="H1" s="49"/>
    </row>
    <row r="2" spans="5:8" x14ac:dyDescent="0.25">
      <c r="E2" s="50" t="s">
        <v>1</v>
      </c>
      <c r="F2" s="50"/>
      <c r="G2" s="50"/>
      <c r="H2" s="50"/>
    </row>
    <row r="3" spans="5:8" ht="26.4" x14ac:dyDescent="0.25">
      <c r="E3" s="22" t="s">
        <v>80</v>
      </c>
      <c r="F3" s="1" t="s">
        <v>3</v>
      </c>
      <c r="G3" s="1" t="s">
        <v>4</v>
      </c>
      <c r="H3" s="1" t="s">
        <v>5</v>
      </c>
    </row>
    <row r="4" spans="5:8" ht="13.8" x14ac:dyDescent="0.25">
      <c r="E4" s="23" t="s">
        <v>6</v>
      </c>
      <c r="F4" s="24" t="s">
        <v>7</v>
      </c>
      <c r="G4" s="24" t="s">
        <v>7</v>
      </c>
      <c r="H4" s="24" t="s">
        <v>7</v>
      </c>
    </row>
    <row r="5" spans="5:8" ht="13.8" x14ac:dyDescent="0.3">
      <c r="E5" s="25" t="s">
        <v>8</v>
      </c>
      <c r="F5" s="3">
        <v>246447000</v>
      </c>
      <c r="G5" s="3">
        <v>263722000</v>
      </c>
      <c r="H5" s="3">
        <v>256482000</v>
      </c>
    </row>
    <row r="6" spans="5:8" ht="13.8" x14ac:dyDescent="0.3">
      <c r="E6" s="25" t="s">
        <v>9</v>
      </c>
      <c r="F6" s="3"/>
      <c r="G6" s="3"/>
      <c r="H6" s="3"/>
    </row>
    <row r="7" spans="5:8" ht="13.8" x14ac:dyDescent="0.25">
      <c r="E7" s="23" t="s">
        <v>10</v>
      </c>
      <c r="F7" s="4">
        <f>SUM(F8:F19)</f>
        <v>61414000</v>
      </c>
      <c r="G7" s="4">
        <f>SUM(G8:G19)</f>
        <v>56513000</v>
      </c>
      <c r="H7" s="4">
        <f>SUM(H8:H19)</f>
        <v>58961000</v>
      </c>
    </row>
    <row r="8" spans="5:8" ht="13.8" x14ac:dyDescent="0.3">
      <c r="E8" s="26" t="s">
        <v>11</v>
      </c>
      <c r="F8" s="11">
        <v>44165000</v>
      </c>
      <c r="G8" s="11">
        <v>46064000</v>
      </c>
      <c r="H8" s="11">
        <v>48044000</v>
      </c>
    </row>
    <row r="9" spans="5:8" ht="13.8" x14ac:dyDescent="0.3">
      <c r="E9" s="26" t="s">
        <v>12</v>
      </c>
      <c r="F9" s="11"/>
      <c r="G9" s="11"/>
      <c r="H9" s="11"/>
    </row>
    <row r="10" spans="5:8" ht="13.8" x14ac:dyDescent="0.3">
      <c r="E10" s="26" t="s">
        <v>13</v>
      </c>
      <c r="F10" s="19"/>
      <c r="G10" s="19"/>
      <c r="H10" s="19"/>
    </row>
    <row r="11" spans="5:8" ht="13.8" x14ac:dyDescent="0.3">
      <c r="E11" s="26" t="s">
        <v>14</v>
      </c>
      <c r="F11" s="11">
        <v>17249000</v>
      </c>
      <c r="G11" s="11">
        <v>10449000</v>
      </c>
      <c r="H11" s="11">
        <v>10917000</v>
      </c>
    </row>
    <row r="12" spans="5:8" ht="13.8" x14ac:dyDescent="0.3">
      <c r="E12" s="26" t="s">
        <v>15</v>
      </c>
      <c r="F12" s="19"/>
      <c r="G12" s="19"/>
      <c r="H12" s="19"/>
    </row>
    <row r="13" spans="5:8" ht="13.8" x14ac:dyDescent="0.3">
      <c r="E13" s="26" t="s">
        <v>16</v>
      </c>
      <c r="F13" s="19"/>
      <c r="G13" s="19"/>
      <c r="H13" s="19"/>
    </row>
    <row r="14" spans="5:8" ht="13.8" x14ac:dyDescent="0.3">
      <c r="E14" s="26" t="s">
        <v>17</v>
      </c>
      <c r="F14" s="19"/>
      <c r="G14" s="19"/>
      <c r="H14" s="19"/>
    </row>
    <row r="15" spans="5:8" ht="13.8" x14ac:dyDescent="0.3">
      <c r="E15" s="26" t="s">
        <v>18</v>
      </c>
      <c r="F15" s="11"/>
      <c r="G15" s="11"/>
      <c r="H15" s="11"/>
    </row>
    <row r="16" spans="5:8" ht="13.8" x14ac:dyDescent="0.3">
      <c r="E16" s="26" t="s">
        <v>19</v>
      </c>
      <c r="F16" s="11"/>
      <c r="G16" s="11"/>
      <c r="H16" s="11"/>
    </row>
    <row r="17" spans="5:8" ht="13.8" x14ac:dyDescent="0.3">
      <c r="E17" s="26" t="s">
        <v>20</v>
      </c>
      <c r="F17" s="19"/>
      <c r="G17" s="19"/>
      <c r="H17" s="19"/>
    </row>
    <row r="18" spans="5:8" ht="13.8" x14ac:dyDescent="0.3">
      <c r="E18" s="26" t="s">
        <v>21</v>
      </c>
      <c r="F18" s="11"/>
      <c r="G18" s="11"/>
      <c r="H18" s="11"/>
    </row>
    <row r="19" spans="5:8" ht="13.8" x14ac:dyDescent="0.3">
      <c r="E19" s="26" t="s">
        <v>22</v>
      </c>
      <c r="F19" s="11"/>
      <c r="G19" s="11"/>
      <c r="H19" s="11"/>
    </row>
    <row r="20" spans="5:8" ht="13.8" x14ac:dyDescent="0.25">
      <c r="E20" s="23" t="s">
        <v>23</v>
      </c>
      <c r="F20" s="3">
        <f>SUM(F21:F29)</f>
        <v>6184000</v>
      </c>
      <c r="G20" s="3">
        <f>SUM(G21:G29)</f>
        <v>3000000</v>
      </c>
      <c r="H20" s="3">
        <f>SUM(H21:H29)</f>
        <v>3000000</v>
      </c>
    </row>
    <row r="21" spans="5:8" ht="13.8" x14ac:dyDescent="0.3">
      <c r="E21" s="26" t="s">
        <v>24</v>
      </c>
      <c r="F21" s="19">
        <v>3000000</v>
      </c>
      <c r="G21" s="19">
        <v>3000000</v>
      </c>
      <c r="H21" s="19">
        <v>3000000</v>
      </c>
    </row>
    <row r="22" spans="5:8" ht="13.8" x14ac:dyDescent="0.3">
      <c r="E22" s="26" t="s">
        <v>25</v>
      </c>
      <c r="F22" s="27"/>
      <c r="G22" s="27"/>
      <c r="H22" s="27"/>
    </row>
    <row r="23" spans="5:8" ht="13.8" x14ac:dyDescent="0.3">
      <c r="E23" s="26" t="s">
        <v>26</v>
      </c>
      <c r="F23" s="11">
        <v>3184000</v>
      </c>
      <c r="G23" s="11"/>
      <c r="H23" s="11"/>
    </row>
    <row r="24" spans="5:8" ht="13.8" x14ac:dyDescent="0.3">
      <c r="E24" s="26" t="s">
        <v>27</v>
      </c>
      <c r="F24" s="11"/>
      <c r="G24" s="11"/>
      <c r="H24" s="11"/>
    </row>
    <row r="25" spans="5:8" ht="13.8" x14ac:dyDescent="0.3">
      <c r="E25" s="26" t="s">
        <v>28</v>
      </c>
      <c r="F25" s="19"/>
      <c r="G25" s="19"/>
      <c r="H25" s="19"/>
    </row>
    <row r="26" spans="5:8" ht="13.8" x14ac:dyDescent="0.3">
      <c r="E26" s="26" t="s">
        <v>29</v>
      </c>
      <c r="F26" s="11"/>
      <c r="G26" s="11"/>
      <c r="H26" s="11"/>
    </row>
    <row r="27" spans="5:8" ht="13.8" x14ac:dyDescent="0.3">
      <c r="E27" s="26" t="s">
        <v>30</v>
      </c>
      <c r="F27" s="11"/>
      <c r="G27" s="11"/>
      <c r="H27" s="11"/>
    </row>
    <row r="28" spans="5:8" ht="13.8" x14ac:dyDescent="0.3">
      <c r="E28" s="26" t="s">
        <v>31</v>
      </c>
      <c r="F28" s="19"/>
      <c r="G28" s="19"/>
      <c r="H28" s="19"/>
    </row>
    <row r="29" spans="5:8" ht="13.8" x14ac:dyDescent="0.3">
      <c r="E29" s="26" t="s">
        <v>32</v>
      </c>
      <c r="F29" s="11"/>
      <c r="G29" s="11"/>
      <c r="H29" s="11"/>
    </row>
    <row r="30" spans="5:8" ht="13.8" x14ac:dyDescent="0.25">
      <c r="E30" s="28" t="s">
        <v>33</v>
      </c>
      <c r="F30" s="18">
        <f>+F5+F6+F7+F20</f>
        <v>314045000</v>
      </c>
      <c r="G30" s="18">
        <f>+G5+G6+G7+G20</f>
        <v>323235000</v>
      </c>
      <c r="H30" s="18">
        <f>+H5+H6+H7+H20</f>
        <v>318443000</v>
      </c>
    </row>
    <row r="31" spans="5:8" ht="13.8" x14ac:dyDescent="0.25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3.8" x14ac:dyDescent="0.25">
      <c r="E32" s="23" t="s">
        <v>35</v>
      </c>
      <c r="F32" s="3">
        <f>SUM(F33:F38)</f>
        <v>68170000</v>
      </c>
      <c r="G32" s="3">
        <f>SUM(G33:G38)</f>
        <v>0</v>
      </c>
      <c r="H32" s="3">
        <f>SUM(H33:H38)</f>
        <v>0</v>
      </c>
    </row>
    <row r="33" spans="5:8" ht="13.8" x14ac:dyDescent="0.3">
      <c r="E33" s="26" t="s">
        <v>18</v>
      </c>
      <c r="F33" s="11"/>
      <c r="G33" s="11"/>
      <c r="H33" s="11"/>
    </row>
    <row r="34" spans="5:8" ht="13.8" x14ac:dyDescent="0.3">
      <c r="E34" s="26" t="s">
        <v>36</v>
      </c>
      <c r="F34" s="11">
        <v>68170000</v>
      </c>
      <c r="G34" s="11"/>
      <c r="H34" s="11"/>
    </row>
    <row r="35" spans="5:8" ht="13.8" x14ac:dyDescent="0.3">
      <c r="E35" s="26" t="s">
        <v>37</v>
      </c>
      <c r="F35" s="11"/>
      <c r="G35" s="11"/>
      <c r="H35" s="11"/>
    </row>
    <row r="36" spans="5:8" ht="13.8" x14ac:dyDescent="0.3">
      <c r="E36" s="26" t="s">
        <v>38</v>
      </c>
      <c r="F36" s="11"/>
      <c r="G36" s="11"/>
      <c r="H36" s="11"/>
    </row>
    <row r="37" spans="5:8" ht="13.8" x14ac:dyDescent="0.3">
      <c r="E37" s="26" t="s">
        <v>19</v>
      </c>
      <c r="F37" s="11"/>
      <c r="G37" s="11"/>
      <c r="H37" s="11"/>
    </row>
    <row r="38" spans="5:8" ht="13.8" x14ac:dyDescent="0.3">
      <c r="E38" s="26" t="s">
        <v>39</v>
      </c>
      <c r="F38" s="11"/>
      <c r="G38" s="11"/>
      <c r="H38" s="11"/>
    </row>
    <row r="39" spans="5:8" ht="13.8" x14ac:dyDescent="0.25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.8" x14ac:dyDescent="0.3">
      <c r="E40" s="26" t="s">
        <v>25</v>
      </c>
      <c r="F40" s="19"/>
      <c r="G40" s="19"/>
      <c r="H40" s="19"/>
    </row>
    <row r="41" spans="5:8" ht="13.8" x14ac:dyDescent="0.25">
      <c r="E41" s="29" t="s">
        <v>40</v>
      </c>
      <c r="F41" s="30">
        <f>+F32+F39</f>
        <v>68170000</v>
      </c>
      <c r="G41" s="30">
        <f>+G32+G39</f>
        <v>0</v>
      </c>
      <c r="H41" s="30">
        <f>+H32+H39</f>
        <v>0</v>
      </c>
    </row>
    <row r="42" spans="5:8" ht="13.8" x14ac:dyDescent="0.25">
      <c r="E42" s="29" t="s">
        <v>41</v>
      </c>
      <c r="F42" s="30">
        <f>+F30+F41</f>
        <v>382215000</v>
      </c>
      <c r="G42" s="30">
        <f>+G30+G41</f>
        <v>323235000</v>
      </c>
      <c r="H42" s="30">
        <f>+H30+H41</f>
        <v>318443000</v>
      </c>
    </row>
    <row r="43" spans="5:8" x14ac:dyDescent="0.25">
      <c r="F43" s="21"/>
      <c r="G43" s="21"/>
      <c r="H43" s="21"/>
    </row>
    <row r="44" spans="5:8" x14ac:dyDescent="0.25">
      <c r="E44" s="2" t="s">
        <v>96</v>
      </c>
      <c r="F44" s="3"/>
      <c r="G44" s="3"/>
      <c r="H44" s="3"/>
    </row>
    <row r="45" spans="5:8" x14ac:dyDescent="0.25">
      <c r="E45" s="2" t="s">
        <v>97</v>
      </c>
      <c r="F45" s="4">
        <f>SUM(F47,F62,F68,F77)</f>
        <v>7338000</v>
      </c>
      <c r="G45" s="4">
        <f>SUM(G47,G62,G68,G77)</f>
        <v>7661000</v>
      </c>
      <c r="H45" s="4">
        <f>SUM(H47,H62,H68,H77)</f>
        <v>8004000</v>
      </c>
    </row>
    <row r="46" spans="5:8" x14ac:dyDescent="0.25">
      <c r="E46" s="5" t="s">
        <v>98</v>
      </c>
      <c r="F46" s="3"/>
      <c r="G46" s="3"/>
      <c r="H46" s="3"/>
    </row>
    <row r="47" spans="5:8" x14ac:dyDescent="0.25">
      <c r="E47" s="2" t="s">
        <v>100</v>
      </c>
      <c r="F47" s="3">
        <f>SUM(F48:F59)</f>
        <v>0</v>
      </c>
      <c r="G47" s="3">
        <f>SUM(G48:G59)</f>
        <v>0</v>
      </c>
      <c r="H47" s="3">
        <f>SUM(H48:H59)</f>
        <v>0</v>
      </c>
    </row>
    <row r="48" spans="5:8" x14ac:dyDescent="0.25">
      <c r="E48" s="6" t="s">
        <v>121</v>
      </c>
      <c r="F48" s="7"/>
      <c r="G48" s="8"/>
      <c r="H48" s="9"/>
    </row>
    <row r="49" spans="5:8" x14ac:dyDescent="0.25">
      <c r="E49" s="6" t="s">
        <v>101</v>
      </c>
      <c r="F49" s="10"/>
      <c r="G49" s="11"/>
      <c r="H49" s="12"/>
    </row>
    <row r="50" spans="5:8" x14ac:dyDescent="0.25">
      <c r="E50" s="6" t="s">
        <v>102</v>
      </c>
      <c r="F50" s="10"/>
      <c r="G50" s="11"/>
      <c r="H50" s="12"/>
    </row>
    <row r="51" spans="5:8" x14ac:dyDescent="0.25">
      <c r="E51" s="31" t="s">
        <v>103</v>
      </c>
      <c r="F51" s="16"/>
      <c r="G51" s="16"/>
      <c r="H51" s="32"/>
    </row>
    <row r="52" spans="5:8" x14ac:dyDescent="0.25">
      <c r="E52" s="31" t="s">
        <v>104</v>
      </c>
      <c r="F52" s="11"/>
      <c r="G52" s="11"/>
      <c r="H52" s="12"/>
    </row>
    <row r="53" spans="5:8" x14ac:dyDescent="0.25">
      <c r="E53" s="31" t="s">
        <v>105</v>
      </c>
      <c r="F53" s="11"/>
      <c r="G53" s="11"/>
      <c r="H53" s="12"/>
    </row>
    <row r="54" spans="5:8" x14ac:dyDescent="0.25">
      <c r="E54" s="31" t="s">
        <v>106</v>
      </c>
      <c r="F54" s="11"/>
      <c r="G54" s="11"/>
      <c r="H54" s="12"/>
    </row>
    <row r="55" spans="5:8" x14ac:dyDescent="0.25">
      <c r="E55" s="31" t="s">
        <v>107</v>
      </c>
      <c r="F55" s="16"/>
      <c r="G55" s="16"/>
      <c r="H55" s="32"/>
    </row>
    <row r="56" spans="5:8" x14ac:dyDescent="0.25">
      <c r="E56" s="31" t="s">
        <v>108</v>
      </c>
      <c r="F56" s="3"/>
      <c r="G56" s="3"/>
      <c r="H56" s="33"/>
    </row>
    <row r="57" spans="5:8" x14ac:dyDescent="0.25">
      <c r="E57" s="31" t="s">
        <v>123</v>
      </c>
      <c r="F57" s="34"/>
      <c r="G57" s="3"/>
      <c r="H57" s="33"/>
    </row>
    <row r="58" spans="5:8" x14ac:dyDescent="0.25">
      <c r="E58" s="6" t="s">
        <v>122</v>
      </c>
      <c r="F58" s="34"/>
      <c r="G58" s="3"/>
      <c r="H58" s="33"/>
    </row>
    <row r="59" spans="5:8" x14ac:dyDescent="0.25">
      <c r="E59" s="6" t="s">
        <v>124</v>
      </c>
      <c r="F59" s="13"/>
      <c r="G59" s="14"/>
      <c r="H59" s="15"/>
    </row>
    <row r="60" spans="5:8" x14ac:dyDescent="0.25">
      <c r="E60" s="6"/>
      <c r="F60" s="11"/>
      <c r="G60" s="11"/>
      <c r="H60" s="8"/>
    </row>
    <row r="61" spans="5:8" x14ac:dyDescent="0.25">
      <c r="F61" s="11"/>
      <c r="G61" s="11"/>
      <c r="H61" s="11"/>
    </row>
    <row r="62" spans="5:8" x14ac:dyDescent="0.25">
      <c r="E62" s="2" t="s">
        <v>109</v>
      </c>
      <c r="F62" s="35">
        <f>SUM(F63:F66)</f>
        <v>0</v>
      </c>
      <c r="G62" s="35">
        <f t="shared" ref="G62:H62" si="0">SUM(G63:G66)</f>
        <v>0</v>
      </c>
      <c r="H62" s="35">
        <f t="shared" si="0"/>
        <v>0</v>
      </c>
    </row>
    <row r="63" spans="5:8" x14ac:dyDescent="0.25">
      <c r="E63" s="31" t="s">
        <v>110</v>
      </c>
      <c r="F63" s="16"/>
      <c r="G63" s="16"/>
      <c r="H63" s="32"/>
    </row>
    <row r="64" spans="5:8" x14ac:dyDescent="0.25">
      <c r="E64" s="31" t="s">
        <v>111</v>
      </c>
      <c r="F64" s="3"/>
      <c r="G64" s="3"/>
      <c r="H64" s="33"/>
    </row>
    <row r="65" spans="5:9" x14ac:dyDescent="0.25">
      <c r="E65" s="31" t="s">
        <v>125</v>
      </c>
      <c r="F65" s="11"/>
      <c r="G65" s="11"/>
      <c r="H65" s="12"/>
    </row>
    <row r="66" spans="5:9" x14ac:dyDescent="0.25">
      <c r="E66" s="31" t="s">
        <v>126</v>
      </c>
      <c r="F66" s="13"/>
      <c r="G66" s="14"/>
      <c r="H66" s="15"/>
    </row>
    <row r="67" spans="5:9" x14ac:dyDescent="0.25">
      <c r="E67" s="6"/>
      <c r="F67" s="11"/>
      <c r="G67" s="11"/>
      <c r="H67" s="11"/>
    </row>
    <row r="68" spans="5:9" x14ac:dyDescent="0.25">
      <c r="E68" s="2" t="s">
        <v>112</v>
      </c>
      <c r="F68" s="36">
        <f>SUM(F69:F74)</f>
        <v>7338000</v>
      </c>
      <c r="G68" s="36">
        <f>SUM(G69:G74)</f>
        <v>7661000</v>
      </c>
      <c r="H68" s="36">
        <f t="shared" ref="H68" si="1">SUM(H69:H74)</f>
        <v>8004000</v>
      </c>
    </row>
    <row r="69" spans="5:9" x14ac:dyDescent="0.25">
      <c r="E69" s="31" t="s">
        <v>114</v>
      </c>
      <c r="F69" s="11"/>
      <c r="G69" s="11"/>
      <c r="H69" s="12"/>
    </row>
    <row r="70" spans="5:9" x14ac:dyDescent="0.25">
      <c r="E70" s="31" t="s">
        <v>113</v>
      </c>
      <c r="F70" s="11"/>
      <c r="G70" s="11"/>
      <c r="H70" s="12"/>
    </row>
    <row r="71" spans="5:9" x14ac:dyDescent="0.25">
      <c r="E71" s="6" t="s">
        <v>115</v>
      </c>
      <c r="F71" s="10"/>
      <c r="G71" s="11"/>
      <c r="H71" s="12"/>
    </row>
    <row r="72" spans="5:9" x14ac:dyDescent="0.25">
      <c r="E72" s="6" t="s">
        <v>116</v>
      </c>
      <c r="F72" s="10"/>
      <c r="G72" s="11"/>
      <c r="H72" s="12"/>
    </row>
    <row r="73" spans="5:9" x14ac:dyDescent="0.25">
      <c r="E73" s="6" t="s">
        <v>117</v>
      </c>
      <c r="F73" s="10">
        <v>981000</v>
      </c>
      <c r="G73" s="11">
        <v>1024000</v>
      </c>
      <c r="H73" s="12">
        <v>1070000</v>
      </c>
    </row>
    <row r="74" spans="5:9" x14ac:dyDescent="0.25">
      <c r="E74" s="31" t="s">
        <v>118</v>
      </c>
      <c r="F74" s="37">
        <v>6357000</v>
      </c>
      <c r="G74" s="38">
        <v>6637000</v>
      </c>
      <c r="H74" s="39">
        <v>6934000</v>
      </c>
      <c r="I74" s="41"/>
    </row>
    <row r="75" spans="5:9" x14ac:dyDescent="0.25">
      <c r="E75" s="6"/>
      <c r="F75" s="40"/>
      <c r="G75" s="40"/>
      <c r="H75" s="40"/>
    </row>
    <row r="76" spans="5:9" x14ac:dyDescent="0.25">
      <c r="F76" s="11"/>
      <c r="G76" s="11"/>
      <c r="H76" s="11"/>
    </row>
    <row r="77" spans="5:9" x14ac:dyDescent="0.25">
      <c r="E77" s="2" t="s">
        <v>119</v>
      </c>
      <c r="F77" s="35">
        <f>SUM(F78)</f>
        <v>0</v>
      </c>
      <c r="G77" s="35">
        <f t="shared" ref="G77:H77" si="2">SUM(G78)</f>
        <v>0</v>
      </c>
      <c r="H77" s="35">
        <f t="shared" si="2"/>
        <v>0</v>
      </c>
    </row>
    <row r="78" spans="5:9" x14ac:dyDescent="0.25">
      <c r="E78" s="31" t="s">
        <v>120</v>
      </c>
      <c r="F78" s="42"/>
      <c r="G78" s="43"/>
      <c r="H78" s="44"/>
    </row>
    <row r="79" spans="5:9" x14ac:dyDescent="0.25">
      <c r="E79" s="6"/>
      <c r="F79" s="8"/>
      <c r="G79" s="8"/>
      <c r="H79" s="8"/>
    </row>
    <row r="80" spans="5:9" x14ac:dyDescent="0.25">
      <c r="E80" s="6"/>
      <c r="F80" s="16"/>
      <c r="G80" s="16"/>
      <c r="H80" s="16"/>
    </row>
    <row r="81" spans="5:8" hidden="1" x14ac:dyDescent="0.25">
      <c r="E81" s="6"/>
      <c r="F81" s="3">
        <f>SUM(F82:F85)</f>
        <v>0</v>
      </c>
      <c r="G81" s="3">
        <f>SUM(G82:G85)</f>
        <v>0</v>
      </c>
      <c r="H81" s="3">
        <f>SUM(H82:H85)</f>
        <v>0</v>
      </c>
    </row>
    <row r="82" spans="5:8" hidden="1" x14ac:dyDescent="0.25">
      <c r="E82" s="6"/>
      <c r="F82" s="7"/>
      <c r="G82" s="8"/>
      <c r="H82" s="9"/>
    </row>
    <row r="83" spans="5:8" hidden="1" x14ac:dyDescent="0.25">
      <c r="E83" s="6"/>
      <c r="F83" s="10"/>
      <c r="G83" s="11"/>
      <c r="H83" s="12"/>
    </row>
    <row r="84" spans="5:8" hidden="1" x14ac:dyDescent="0.25">
      <c r="E84" s="6"/>
      <c r="F84" s="10"/>
      <c r="G84" s="11"/>
      <c r="H84" s="12"/>
    </row>
    <row r="85" spans="5:8" hidden="1" x14ac:dyDescent="0.25">
      <c r="E85" s="6"/>
      <c r="F85" s="13"/>
      <c r="G85" s="14"/>
      <c r="H85" s="15"/>
    </row>
    <row r="86" spans="5:8" hidden="1" x14ac:dyDescent="0.25">
      <c r="F86" s="16"/>
      <c r="G86" s="16"/>
      <c r="H86" s="16"/>
    </row>
    <row r="87" spans="5:8" hidden="1" x14ac:dyDescent="0.25">
      <c r="E87" s="2"/>
      <c r="F87" s="3">
        <f>SUM(F88:F91)</f>
        <v>0</v>
      </c>
      <c r="G87" s="3">
        <f>SUM(G88:G91)</f>
        <v>0</v>
      </c>
      <c r="H87" s="3">
        <f>SUM(H88:H91)</f>
        <v>0</v>
      </c>
    </row>
    <row r="88" spans="5:8" hidden="1" x14ac:dyDescent="0.25">
      <c r="E88" s="6"/>
      <c r="F88" s="7"/>
      <c r="G88" s="8"/>
      <c r="H88" s="9"/>
    </row>
    <row r="89" spans="5:8" hidden="1" x14ac:dyDescent="0.25">
      <c r="E89" s="6"/>
      <c r="F89" s="10"/>
      <c r="G89" s="11"/>
      <c r="H89" s="12"/>
    </row>
    <row r="90" spans="5:8" hidden="1" x14ac:dyDescent="0.25">
      <c r="E90" s="6"/>
      <c r="F90" s="10"/>
      <c r="G90" s="11"/>
      <c r="H90" s="12"/>
    </row>
    <row r="91" spans="5:8" hidden="1" x14ac:dyDescent="0.25">
      <c r="E91" s="6"/>
      <c r="F91" s="13"/>
      <c r="G91" s="14"/>
      <c r="H91" s="15"/>
    </row>
    <row r="92" spans="5:8" hidden="1" x14ac:dyDescent="0.25">
      <c r="F92" s="16"/>
      <c r="G92" s="16"/>
      <c r="H92" s="16"/>
    </row>
    <row r="93" spans="5:8" hidden="1" x14ac:dyDescent="0.25">
      <c r="E93" s="2"/>
      <c r="F93" s="3">
        <f>SUM(F94:F97)</f>
        <v>0</v>
      </c>
      <c r="G93" s="3">
        <f>SUM(G94:G97)</f>
        <v>0</v>
      </c>
      <c r="H93" s="3">
        <f>SUM(H94:H97)</f>
        <v>0</v>
      </c>
    </row>
    <row r="94" spans="5:8" hidden="1" x14ac:dyDescent="0.25">
      <c r="E94" s="6"/>
      <c r="F94" s="7"/>
      <c r="G94" s="8"/>
      <c r="H94" s="9"/>
    </row>
    <row r="95" spans="5:8" hidden="1" x14ac:dyDescent="0.25">
      <c r="E95" s="6"/>
      <c r="F95" s="10"/>
      <c r="G95" s="11"/>
      <c r="H95" s="12"/>
    </row>
    <row r="96" spans="5:8" hidden="1" x14ac:dyDescent="0.25">
      <c r="E96" s="6"/>
      <c r="F96" s="10"/>
      <c r="G96" s="11"/>
      <c r="H96" s="12"/>
    </row>
    <row r="97" spans="5:8" hidden="1" x14ac:dyDescent="0.25">
      <c r="E97" s="6"/>
      <c r="F97" s="13"/>
      <c r="G97" s="14"/>
      <c r="H97" s="15"/>
    </row>
    <row r="98" spans="5:8" hidden="1" x14ac:dyDescent="0.25">
      <c r="F98" s="16"/>
      <c r="G98" s="16"/>
      <c r="H98" s="16"/>
    </row>
    <row r="99" spans="5:8" hidden="1" x14ac:dyDescent="0.25">
      <c r="E99" s="2"/>
      <c r="F99" s="3">
        <f>SUM(F100:F103)</f>
        <v>0</v>
      </c>
      <c r="G99" s="3">
        <f>SUM(G100:G103)</f>
        <v>0</v>
      </c>
      <c r="H99" s="3">
        <f>SUM(H100:H103)</f>
        <v>0</v>
      </c>
    </row>
    <row r="100" spans="5:8" hidden="1" x14ac:dyDescent="0.25">
      <c r="E100" s="6"/>
      <c r="F100" s="7"/>
      <c r="G100" s="8"/>
      <c r="H100" s="9"/>
    </row>
    <row r="101" spans="5:8" hidden="1" x14ac:dyDescent="0.25">
      <c r="E101" s="6"/>
      <c r="F101" s="10"/>
      <c r="G101" s="11"/>
      <c r="H101" s="12"/>
    </row>
    <row r="102" spans="5:8" hidden="1" x14ac:dyDescent="0.25">
      <c r="E102" s="6"/>
      <c r="F102" s="10"/>
      <c r="G102" s="11"/>
      <c r="H102" s="12"/>
    </row>
    <row r="103" spans="5:8" hidden="1" x14ac:dyDescent="0.25">
      <c r="E103" s="6"/>
      <c r="F103" s="13"/>
      <c r="G103" s="14"/>
      <c r="H103" s="15"/>
    </row>
    <row r="104" spans="5:8" hidden="1" x14ac:dyDescent="0.25">
      <c r="F104" s="16"/>
      <c r="G104" s="16"/>
      <c r="H104" s="16"/>
    </row>
    <row r="105" spans="5:8" hidden="1" x14ac:dyDescent="0.25">
      <c r="E105" s="2"/>
      <c r="F105" s="3">
        <f>SUM(F106:F109)</f>
        <v>0</v>
      </c>
      <c r="G105" s="3">
        <f>SUM(G106:G109)</f>
        <v>0</v>
      </c>
      <c r="H105" s="3">
        <f>SUM(H106:H109)</f>
        <v>0</v>
      </c>
    </row>
    <row r="106" spans="5:8" hidden="1" x14ac:dyDescent="0.25">
      <c r="E106" s="6"/>
      <c r="F106" s="7"/>
      <c r="G106" s="8"/>
      <c r="H106" s="9"/>
    </row>
    <row r="107" spans="5:8" hidden="1" x14ac:dyDescent="0.25">
      <c r="E107" s="6"/>
      <c r="F107" s="10"/>
      <c r="G107" s="11"/>
      <c r="H107" s="12"/>
    </row>
    <row r="108" spans="5:8" hidden="1" x14ac:dyDescent="0.25">
      <c r="E108" s="6"/>
      <c r="F108" s="10"/>
      <c r="G108" s="11"/>
      <c r="H108" s="12"/>
    </row>
    <row r="109" spans="5:8" hidden="1" x14ac:dyDescent="0.25">
      <c r="E109" s="6"/>
      <c r="F109" s="13"/>
      <c r="G109" s="14"/>
      <c r="H109" s="15"/>
    </row>
    <row r="110" spans="5:8" hidden="1" x14ac:dyDescent="0.25">
      <c r="F110" s="16"/>
      <c r="G110" s="16"/>
      <c r="H110" s="16"/>
    </row>
    <row r="111" spans="5:8" hidden="1" x14ac:dyDescent="0.25">
      <c r="E111" s="2"/>
      <c r="F111" s="3">
        <f>SUM(F112:F115)</f>
        <v>0</v>
      </c>
      <c r="G111" s="3">
        <f>SUM(G112:G115)</f>
        <v>0</v>
      </c>
      <c r="H111" s="3">
        <f>SUM(H112:H115)</f>
        <v>0</v>
      </c>
    </row>
    <row r="112" spans="5:8" hidden="1" x14ac:dyDescent="0.25">
      <c r="E112" s="6"/>
      <c r="F112" s="7"/>
      <c r="G112" s="8"/>
      <c r="H112" s="9"/>
    </row>
    <row r="113" spans="5:8" hidden="1" x14ac:dyDescent="0.25">
      <c r="E113" s="6"/>
      <c r="F113" s="10"/>
      <c r="G113" s="11"/>
      <c r="H113" s="12"/>
    </row>
    <row r="114" spans="5:8" hidden="1" x14ac:dyDescent="0.25">
      <c r="E114" s="6"/>
      <c r="F114" s="10"/>
      <c r="G114" s="11"/>
      <c r="H114" s="12"/>
    </row>
    <row r="115" spans="5:8" hidden="1" x14ac:dyDescent="0.25">
      <c r="E115" s="6"/>
      <c r="F115" s="13"/>
      <c r="G115" s="14"/>
      <c r="H115" s="15"/>
    </row>
    <row r="116" spans="5:8" x14ac:dyDescent="0.25">
      <c r="E116" s="17" t="s">
        <v>99</v>
      </c>
      <c r="F116" s="18">
        <f>SUM(F45)</f>
        <v>7338000</v>
      </c>
      <c r="G116" s="18">
        <f>SUM(G45)</f>
        <v>7661000</v>
      </c>
      <c r="H116" s="18">
        <f>SUM(H45)</f>
        <v>8004000</v>
      </c>
    </row>
    <row r="117" spans="5:8" x14ac:dyDescent="0.25">
      <c r="F117" s="21"/>
      <c r="G117" s="21"/>
      <c r="H117" s="21"/>
    </row>
    <row r="118" spans="5:8" x14ac:dyDescent="0.25">
      <c r="F118" s="21"/>
      <c r="G118" s="21"/>
      <c r="H118" s="21"/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5" max="7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E1:I248"/>
  <sheetViews>
    <sheetView showGridLines="0" topLeftCell="A59" workbookViewId="0">
      <selection activeCell="M49" sqref="M49"/>
    </sheetView>
  </sheetViews>
  <sheetFormatPr defaultRowHeight="13.2" x14ac:dyDescent="0.25"/>
  <cols>
    <col min="1" max="4" width="1.77734375" customWidth="1"/>
    <col min="5" max="5" width="71" bestFit="1" customWidth="1"/>
    <col min="6" max="8" width="14.21875" bestFit="1" customWidth="1"/>
  </cols>
  <sheetData>
    <row r="1" spans="5:8" ht="14.55" customHeight="1" x14ac:dyDescent="0.3">
      <c r="E1" s="49" t="s">
        <v>0</v>
      </c>
      <c r="F1" s="49"/>
      <c r="G1" s="49"/>
      <c r="H1" s="49"/>
    </row>
    <row r="2" spans="5:8" x14ac:dyDescent="0.25">
      <c r="E2" s="50" t="s">
        <v>1</v>
      </c>
      <c r="F2" s="50"/>
      <c r="G2" s="50"/>
      <c r="H2" s="50"/>
    </row>
    <row r="3" spans="5:8" ht="26.4" x14ac:dyDescent="0.25">
      <c r="E3" s="22" t="s">
        <v>81</v>
      </c>
      <c r="F3" s="1" t="s">
        <v>3</v>
      </c>
      <c r="G3" s="1" t="s">
        <v>4</v>
      </c>
      <c r="H3" s="1" t="s">
        <v>5</v>
      </c>
    </row>
    <row r="4" spans="5:8" ht="13.8" x14ac:dyDescent="0.25">
      <c r="E4" s="23" t="s">
        <v>6</v>
      </c>
      <c r="F4" s="24" t="s">
        <v>7</v>
      </c>
      <c r="G4" s="24" t="s">
        <v>7</v>
      </c>
      <c r="H4" s="24" t="s">
        <v>7</v>
      </c>
    </row>
    <row r="5" spans="5:8" ht="13.8" x14ac:dyDescent="0.3">
      <c r="E5" s="25" t="s">
        <v>8</v>
      </c>
      <c r="F5" s="3">
        <v>232846000</v>
      </c>
      <c r="G5" s="3">
        <v>252059000</v>
      </c>
      <c r="H5" s="3">
        <v>247981000</v>
      </c>
    </row>
    <row r="6" spans="5:8" ht="13.8" x14ac:dyDescent="0.3">
      <c r="E6" s="25" t="s">
        <v>9</v>
      </c>
      <c r="F6" s="3"/>
      <c r="G6" s="3"/>
      <c r="H6" s="3"/>
    </row>
    <row r="7" spans="5:8" ht="13.8" x14ac:dyDescent="0.25">
      <c r="E7" s="23" t="s">
        <v>10</v>
      </c>
      <c r="F7" s="4">
        <f>SUM(F8:F19)</f>
        <v>52102000</v>
      </c>
      <c r="G7" s="4">
        <f>SUM(G8:G19)</f>
        <v>49359000</v>
      </c>
      <c r="H7" s="4">
        <f>SUM(H8:H19)</f>
        <v>51462000</v>
      </c>
    </row>
    <row r="8" spans="5:8" ht="13.8" x14ac:dyDescent="0.3">
      <c r="E8" s="26" t="s">
        <v>11</v>
      </c>
      <c r="F8" s="11">
        <v>45342000</v>
      </c>
      <c r="G8" s="11">
        <v>38910000</v>
      </c>
      <c r="H8" s="11">
        <v>40545000</v>
      </c>
    </row>
    <row r="9" spans="5:8" ht="13.8" x14ac:dyDescent="0.3">
      <c r="E9" s="26" t="s">
        <v>12</v>
      </c>
      <c r="F9" s="11"/>
      <c r="G9" s="11"/>
      <c r="H9" s="11"/>
    </row>
    <row r="10" spans="5:8" ht="13.8" x14ac:dyDescent="0.3">
      <c r="E10" s="26" t="s">
        <v>13</v>
      </c>
      <c r="F10" s="19"/>
      <c r="G10" s="19"/>
      <c r="H10" s="19"/>
    </row>
    <row r="11" spans="5:8" ht="13.8" x14ac:dyDescent="0.3">
      <c r="E11" s="26" t="s">
        <v>14</v>
      </c>
      <c r="F11" s="11">
        <v>6760000</v>
      </c>
      <c r="G11" s="11">
        <v>10449000</v>
      </c>
      <c r="H11" s="11">
        <v>10917000</v>
      </c>
    </row>
    <row r="12" spans="5:8" ht="13.8" x14ac:dyDescent="0.3">
      <c r="E12" s="26" t="s">
        <v>15</v>
      </c>
      <c r="F12" s="19"/>
      <c r="G12" s="19"/>
      <c r="H12" s="19"/>
    </row>
    <row r="13" spans="5:8" ht="13.8" x14ac:dyDescent="0.3">
      <c r="E13" s="26" t="s">
        <v>16</v>
      </c>
      <c r="F13" s="19"/>
      <c r="G13" s="19"/>
      <c r="H13" s="19"/>
    </row>
    <row r="14" spans="5:8" ht="13.8" x14ac:dyDescent="0.3">
      <c r="E14" s="26" t="s">
        <v>17</v>
      </c>
      <c r="F14" s="19"/>
      <c r="G14" s="19"/>
      <c r="H14" s="19"/>
    </row>
    <row r="15" spans="5:8" ht="13.8" x14ac:dyDescent="0.3">
      <c r="E15" s="26" t="s">
        <v>18</v>
      </c>
      <c r="F15" s="11"/>
      <c r="G15" s="11"/>
      <c r="H15" s="11"/>
    </row>
    <row r="16" spans="5:8" ht="13.8" x14ac:dyDescent="0.3">
      <c r="E16" s="26" t="s">
        <v>19</v>
      </c>
      <c r="F16" s="11"/>
      <c r="G16" s="11"/>
      <c r="H16" s="11"/>
    </row>
    <row r="17" spans="5:8" ht="13.8" x14ac:dyDescent="0.3">
      <c r="E17" s="26" t="s">
        <v>20</v>
      </c>
      <c r="F17" s="19"/>
      <c r="G17" s="19"/>
      <c r="H17" s="19"/>
    </row>
    <row r="18" spans="5:8" ht="13.8" x14ac:dyDescent="0.3">
      <c r="E18" s="26" t="s">
        <v>21</v>
      </c>
      <c r="F18" s="11"/>
      <c r="G18" s="11"/>
      <c r="H18" s="11"/>
    </row>
    <row r="19" spans="5:8" ht="13.8" x14ac:dyDescent="0.3">
      <c r="E19" s="26" t="s">
        <v>22</v>
      </c>
      <c r="F19" s="11"/>
      <c r="G19" s="11"/>
      <c r="H19" s="11"/>
    </row>
    <row r="20" spans="5:8" ht="13.8" x14ac:dyDescent="0.25">
      <c r="E20" s="23" t="s">
        <v>23</v>
      </c>
      <c r="F20" s="3">
        <f>SUM(F21:F29)</f>
        <v>4020000</v>
      </c>
      <c r="G20" s="3">
        <f>SUM(G21:G29)</f>
        <v>1920000</v>
      </c>
      <c r="H20" s="3">
        <f>SUM(H21:H29)</f>
        <v>2020000</v>
      </c>
    </row>
    <row r="21" spans="5:8" ht="13.8" x14ac:dyDescent="0.3">
      <c r="E21" s="26" t="s">
        <v>24</v>
      </c>
      <c r="F21" s="19">
        <v>1920000</v>
      </c>
      <c r="G21" s="19">
        <v>1920000</v>
      </c>
      <c r="H21" s="19">
        <v>2020000</v>
      </c>
    </row>
    <row r="22" spans="5:8" ht="13.8" x14ac:dyDescent="0.3">
      <c r="E22" s="26" t="s">
        <v>25</v>
      </c>
      <c r="F22" s="27"/>
      <c r="G22" s="27"/>
      <c r="H22" s="27"/>
    </row>
    <row r="23" spans="5:8" ht="13.8" x14ac:dyDescent="0.3">
      <c r="E23" s="26" t="s">
        <v>26</v>
      </c>
      <c r="F23" s="11">
        <v>2100000</v>
      </c>
      <c r="G23" s="11"/>
      <c r="H23" s="11"/>
    </row>
    <row r="24" spans="5:8" ht="13.8" x14ac:dyDescent="0.3">
      <c r="E24" s="26" t="s">
        <v>27</v>
      </c>
      <c r="F24" s="11"/>
      <c r="G24" s="11"/>
      <c r="H24" s="11"/>
    </row>
    <row r="25" spans="5:8" ht="13.8" x14ac:dyDescent="0.3">
      <c r="E25" s="26" t="s">
        <v>28</v>
      </c>
      <c r="F25" s="19"/>
      <c r="G25" s="19"/>
      <c r="H25" s="19"/>
    </row>
    <row r="26" spans="5:8" ht="13.8" x14ac:dyDescent="0.3">
      <c r="E26" s="26" t="s">
        <v>29</v>
      </c>
      <c r="F26" s="11"/>
      <c r="G26" s="11"/>
      <c r="H26" s="11"/>
    </row>
    <row r="27" spans="5:8" ht="13.8" x14ac:dyDescent="0.3">
      <c r="E27" s="26" t="s">
        <v>30</v>
      </c>
      <c r="F27" s="11"/>
      <c r="G27" s="11"/>
      <c r="H27" s="11"/>
    </row>
    <row r="28" spans="5:8" ht="13.8" x14ac:dyDescent="0.3">
      <c r="E28" s="26" t="s">
        <v>31</v>
      </c>
      <c r="F28" s="19"/>
      <c r="G28" s="19"/>
      <c r="H28" s="19"/>
    </row>
    <row r="29" spans="5:8" ht="13.8" x14ac:dyDescent="0.3">
      <c r="E29" s="26" t="s">
        <v>32</v>
      </c>
      <c r="F29" s="11"/>
      <c r="G29" s="11"/>
      <c r="H29" s="11"/>
    </row>
    <row r="30" spans="5:8" ht="13.8" x14ac:dyDescent="0.25">
      <c r="E30" s="28" t="s">
        <v>33</v>
      </c>
      <c r="F30" s="18">
        <f>+F5+F6+F7+F20</f>
        <v>288968000</v>
      </c>
      <c r="G30" s="18">
        <f>+G5+G6+G7+G20</f>
        <v>303338000</v>
      </c>
      <c r="H30" s="18">
        <f>+H5+H6+H7+H20</f>
        <v>301463000</v>
      </c>
    </row>
    <row r="31" spans="5:8" ht="13.8" x14ac:dyDescent="0.25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3.8" x14ac:dyDescent="0.25">
      <c r="E32" s="23" t="s">
        <v>35</v>
      </c>
      <c r="F32" s="3">
        <f>SUM(F33:F38)</f>
        <v>10615000</v>
      </c>
      <c r="G32" s="3">
        <f>SUM(G33:G38)</f>
        <v>34816000</v>
      </c>
      <c r="H32" s="3">
        <f>SUM(H33:H38)</f>
        <v>34816000</v>
      </c>
    </row>
    <row r="33" spans="5:8" ht="13.8" x14ac:dyDescent="0.3">
      <c r="E33" s="26" t="s">
        <v>18</v>
      </c>
      <c r="F33" s="11"/>
      <c r="G33" s="11"/>
      <c r="H33" s="11"/>
    </row>
    <row r="34" spans="5:8" ht="13.8" x14ac:dyDescent="0.3">
      <c r="E34" s="26" t="s">
        <v>36</v>
      </c>
      <c r="F34" s="11">
        <v>10615000</v>
      </c>
      <c r="G34" s="11">
        <v>34816000</v>
      </c>
      <c r="H34" s="11">
        <v>34816000</v>
      </c>
    </row>
    <row r="35" spans="5:8" ht="13.8" x14ac:dyDescent="0.3">
      <c r="E35" s="26" t="s">
        <v>37</v>
      </c>
      <c r="F35" s="11"/>
      <c r="G35" s="11"/>
      <c r="H35" s="11"/>
    </row>
    <row r="36" spans="5:8" ht="13.8" x14ac:dyDescent="0.3">
      <c r="E36" s="26" t="s">
        <v>38</v>
      </c>
      <c r="F36" s="11"/>
      <c r="G36" s="11"/>
      <c r="H36" s="11"/>
    </row>
    <row r="37" spans="5:8" ht="13.8" x14ac:dyDescent="0.3">
      <c r="E37" s="26" t="s">
        <v>19</v>
      </c>
      <c r="F37" s="11"/>
      <c r="G37" s="11"/>
      <c r="H37" s="11"/>
    </row>
    <row r="38" spans="5:8" ht="13.8" x14ac:dyDescent="0.3">
      <c r="E38" s="26" t="s">
        <v>39</v>
      </c>
      <c r="F38" s="11"/>
      <c r="G38" s="11"/>
      <c r="H38" s="11"/>
    </row>
    <row r="39" spans="5:8" ht="13.8" x14ac:dyDescent="0.25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.8" x14ac:dyDescent="0.3">
      <c r="E40" s="26" t="s">
        <v>25</v>
      </c>
      <c r="F40" s="19"/>
      <c r="G40" s="19"/>
      <c r="H40" s="19"/>
    </row>
    <row r="41" spans="5:8" ht="13.8" x14ac:dyDescent="0.25">
      <c r="E41" s="29" t="s">
        <v>40</v>
      </c>
      <c r="F41" s="30">
        <f>+F32+F39</f>
        <v>10615000</v>
      </c>
      <c r="G41" s="30">
        <f>+G32+G39</f>
        <v>34816000</v>
      </c>
      <c r="H41" s="30">
        <f>+H32+H39</f>
        <v>34816000</v>
      </c>
    </row>
    <row r="42" spans="5:8" ht="13.8" x14ac:dyDescent="0.25">
      <c r="E42" s="29" t="s">
        <v>41</v>
      </c>
      <c r="F42" s="30">
        <f>+F30+F41</f>
        <v>299583000</v>
      </c>
      <c r="G42" s="30">
        <f>+G30+G41</f>
        <v>338154000</v>
      </c>
      <c r="H42" s="30">
        <f>+H30+H41</f>
        <v>336279000</v>
      </c>
    </row>
    <row r="43" spans="5:8" x14ac:dyDescent="0.25">
      <c r="F43" s="21"/>
      <c r="G43" s="21"/>
      <c r="H43" s="21"/>
    </row>
    <row r="44" spans="5:8" x14ac:dyDescent="0.25">
      <c r="E44" s="2" t="s">
        <v>96</v>
      </c>
      <c r="F44" s="3"/>
      <c r="G44" s="3"/>
      <c r="H44" s="3"/>
    </row>
    <row r="45" spans="5:8" x14ac:dyDescent="0.25">
      <c r="E45" s="2" t="s">
        <v>97</v>
      </c>
      <c r="F45" s="4">
        <f>SUM(F47,F62,F68,F77)</f>
        <v>11226000</v>
      </c>
      <c r="G45" s="4">
        <f>SUM(G47,G62,G68,G77)</f>
        <v>12472000</v>
      </c>
      <c r="H45" s="4">
        <f>SUM(H47,H62,H68,H77)</f>
        <v>5448000</v>
      </c>
    </row>
    <row r="46" spans="5:8" x14ac:dyDescent="0.25">
      <c r="E46" s="5" t="s">
        <v>98</v>
      </c>
      <c r="F46" s="3"/>
      <c r="G46" s="3"/>
      <c r="H46" s="3"/>
    </row>
    <row r="47" spans="5:8" x14ac:dyDescent="0.25">
      <c r="E47" s="2" t="s">
        <v>100</v>
      </c>
      <c r="F47" s="3">
        <f>SUM(F48:F59)</f>
        <v>3000000</v>
      </c>
      <c r="G47" s="3">
        <f>SUM(G48:G59)</f>
        <v>0</v>
      </c>
      <c r="H47" s="3">
        <f>SUM(H48:H59)</f>
        <v>0</v>
      </c>
    </row>
    <row r="48" spans="5:8" x14ac:dyDescent="0.25">
      <c r="E48" s="6" t="s">
        <v>121</v>
      </c>
      <c r="F48" s="7"/>
      <c r="G48" s="8"/>
      <c r="H48" s="9"/>
    </row>
    <row r="49" spans="5:8" x14ac:dyDescent="0.25">
      <c r="E49" s="6" t="s">
        <v>101</v>
      </c>
      <c r="F49" s="10"/>
      <c r="G49" s="11"/>
      <c r="H49" s="12"/>
    </row>
    <row r="50" spans="5:8" x14ac:dyDescent="0.25">
      <c r="E50" s="6" t="s">
        <v>102</v>
      </c>
      <c r="F50" s="10"/>
      <c r="G50" s="11"/>
      <c r="H50" s="12"/>
    </row>
    <row r="51" spans="5:8" x14ac:dyDescent="0.25">
      <c r="E51" s="31" t="s">
        <v>103</v>
      </c>
      <c r="F51" s="16"/>
      <c r="G51" s="16"/>
      <c r="H51" s="32"/>
    </row>
    <row r="52" spans="5:8" x14ac:dyDescent="0.25">
      <c r="E52" s="31" t="s">
        <v>104</v>
      </c>
      <c r="F52" s="11"/>
      <c r="G52" s="11"/>
      <c r="H52" s="12"/>
    </row>
    <row r="53" spans="5:8" x14ac:dyDescent="0.25">
      <c r="E53" s="31" t="s">
        <v>105</v>
      </c>
      <c r="F53" s="11"/>
      <c r="G53" s="11"/>
      <c r="H53" s="12"/>
    </row>
    <row r="54" spans="5:8" x14ac:dyDescent="0.25">
      <c r="E54" s="31" t="s">
        <v>106</v>
      </c>
      <c r="F54" s="11"/>
      <c r="G54" s="11"/>
      <c r="H54" s="12"/>
    </row>
    <row r="55" spans="5:8" x14ac:dyDescent="0.25">
      <c r="E55" s="31" t="s">
        <v>107</v>
      </c>
      <c r="F55" s="16">
        <v>3000000</v>
      </c>
      <c r="G55" s="16"/>
      <c r="H55" s="32"/>
    </row>
    <row r="56" spans="5:8" x14ac:dyDescent="0.25">
      <c r="E56" s="31" t="s">
        <v>108</v>
      </c>
      <c r="F56" s="3"/>
      <c r="G56" s="3"/>
      <c r="H56" s="33"/>
    </row>
    <row r="57" spans="5:8" x14ac:dyDescent="0.25">
      <c r="E57" s="31" t="s">
        <v>123</v>
      </c>
      <c r="F57" s="34"/>
      <c r="G57" s="3"/>
      <c r="H57" s="33"/>
    </row>
    <row r="58" spans="5:8" x14ac:dyDescent="0.25">
      <c r="E58" s="6" t="s">
        <v>122</v>
      </c>
      <c r="F58" s="34"/>
      <c r="G58" s="3"/>
      <c r="H58" s="33"/>
    </row>
    <row r="59" spans="5:8" x14ac:dyDescent="0.25">
      <c r="E59" s="6" t="s">
        <v>124</v>
      </c>
      <c r="F59" s="13"/>
      <c r="G59" s="14"/>
      <c r="H59" s="15"/>
    </row>
    <row r="60" spans="5:8" x14ac:dyDescent="0.25">
      <c r="E60" s="6"/>
      <c r="F60" s="11"/>
      <c r="G60" s="11"/>
      <c r="H60" s="8"/>
    </row>
    <row r="61" spans="5:8" x14ac:dyDescent="0.25">
      <c r="F61" s="11"/>
      <c r="G61" s="11"/>
      <c r="H61" s="11"/>
    </row>
    <row r="62" spans="5:8" x14ac:dyDescent="0.25">
      <c r="E62" s="2" t="s">
        <v>109</v>
      </c>
      <c r="F62" s="35">
        <f>SUM(F63:F66)</f>
        <v>0</v>
      </c>
      <c r="G62" s="35">
        <f t="shared" ref="G62:H62" si="0">SUM(G63:G66)</f>
        <v>0</v>
      </c>
      <c r="H62" s="35">
        <f t="shared" si="0"/>
        <v>0</v>
      </c>
    </row>
    <row r="63" spans="5:8" x14ac:dyDescent="0.25">
      <c r="E63" s="31" t="s">
        <v>110</v>
      </c>
      <c r="F63" s="16"/>
      <c r="G63" s="16"/>
      <c r="H63" s="32"/>
    </row>
    <row r="64" spans="5:8" x14ac:dyDescent="0.25">
      <c r="E64" s="31" t="s">
        <v>111</v>
      </c>
      <c r="F64" s="3"/>
      <c r="G64" s="3"/>
      <c r="H64" s="33"/>
    </row>
    <row r="65" spans="5:9" x14ac:dyDescent="0.25">
      <c r="E65" s="31" t="s">
        <v>125</v>
      </c>
      <c r="F65" s="11"/>
      <c r="G65" s="11"/>
      <c r="H65" s="12"/>
    </row>
    <row r="66" spans="5:9" x14ac:dyDescent="0.25">
      <c r="E66" s="31" t="s">
        <v>126</v>
      </c>
      <c r="F66" s="13"/>
      <c r="G66" s="14"/>
      <c r="H66" s="15"/>
    </row>
    <row r="67" spans="5:9" x14ac:dyDescent="0.25">
      <c r="E67" s="6"/>
      <c r="F67" s="11"/>
      <c r="G67" s="11"/>
      <c r="H67" s="11"/>
    </row>
    <row r="68" spans="5:9" x14ac:dyDescent="0.25">
      <c r="E68" s="2" t="s">
        <v>112</v>
      </c>
      <c r="F68" s="36">
        <f>SUM(F69:F74)</f>
        <v>6326000</v>
      </c>
      <c r="G68" s="36">
        <f>SUM(G69:G74)</f>
        <v>6172000</v>
      </c>
      <c r="H68" s="36">
        <f t="shared" ref="H68" si="1">SUM(H69:H74)</f>
        <v>5448000</v>
      </c>
    </row>
    <row r="69" spans="5:9" x14ac:dyDescent="0.25">
      <c r="E69" s="31" t="s">
        <v>114</v>
      </c>
      <c r="F69" s="11">
        <v>415000</v>
      </c>
      <c r="G69" s="11"/>
      <c r="H69" s="12"/>
    </row>
    <row r="70" spans="5:9" x14ac:dyDescent="0.25">
      <c r="E70" s="31" t="s">
        <v>113</v>
      </c>
      <c r="F70" s="11"/>
      <c r="G70" s="11"/>
      <c r="H70" s="12"/>
    </row>
    <row r="71" spans="5:9" x14ac:dyDescent="0.25">
      <c r="E71" s="6" t="s">
        <v>115</v>
      </c>
      <c r="F71" s="10"/>
      <c r="G71" s="11"/>
      <c r="H71" s="12"/>
    </row>
    <row r="72" spans="5:9" x14ac:dyDescent="0.25">
      <c r="E72" s="6" t="s">
        <v>116</v>
      </c>
      <c r="F72" s="10"/>
      <c r="G72" s="11"/>
      <c r="H72" s="12"/>
    </row>
    <row r="73" spans="5:9" x14ac:dyDescent="0.25">
      <c r="E73" s="6" t="s">
        <v>117</v>
      </c>
      <c r="F73" s="10">
        <v>3570000</v>
      </c>
      <c r="G73" s="11">
        <v>3728000</v>
      </c>
      <c r="H73" s="12">
        <v>2894000</v>
      </c>
    </row>
    <row r="74" spans="5:9" x14ac:dyDescent="0.25">
      <c r="E74" s="31" t="s">
        <v>118</v>
      </c>
      <c r="F74" s="37">
        <v>2341000</v>
      </c>
      <c r="G74" s="38">
        <v>2444000</v>
      </c>
      <c r="H74" s="39">
        <v>2554000</v>
      </c>
      <c r="I74" s="41"/>
    </row>
    <row r="75" spans="5:9" x14ac:dyDescent="0.25">
      <c r="E75" s="6"/>
      <c r="F75" s="40"/>
      <c r="G75" s="40"/>
      <c r="H75" s="40"/>
    </row>
    <row r="76" spans="5:9" x14ac:dyDescent="0.25">
      <c r="F76" s="11"/>
      <c r="G76" s="11"/>
      <c r="H76" s="11"/>
    </row>
    <row r="77" spans="5:9" x14ac:dyDescent="0.25">
      <c r="E77" s="2" t="s">
        <v>119</v>
      </c>
      <c r="F77" s="35">
        <f>SUM(F78)</f>
        <v>1900000</v>
      </c>
      <c r="G77" s="35">
        <f t="shared" ref="G77:H77" si="2">SUM(G78)</f>
        <v>6300000</v>
      </c>
      <c r="H77" s="35">
        <f t="shared" si="2"/>
        <v>0</v>
      </c>
    </row>
    <row r="78" spans="5:9" x14ac:dyDescent="0.25">
      <c r="E78" s="31" t="s">
        <v>120</v>
      </c>
      <c r="F78" s="42">
        <v>1900000</v>
      </c>
      <c r="G78" s="43">
        <v>6300000</v>
      </c>
      <c r="H78" s="44"/>
    </row>
    <row r="79" spans="5:9" x14ac:dyDescent="0.25">
      <c r="E79" s="6"/>
      <c r="F79" s="8"/>
      <c r="G79" s="8"/>
      <c r="H79" s="8"/>
    </row>
    <row r="80" spans="5:9" x14ac:dyDescent="0.25">
      <c r="E80" s="6"/>
      <c r="F80" s="16"/>
      <c r="G80" s="16"/>
      <c r="H80" s="16"/>
    </row>
    <row r="81" spans="5:8" hidden="1" x14ac:dyDescent="0.25">
      <c r="E81" s="6"/>
      <c r="F81" s="3">
        <f>SUM(F82:F85)</f>
        <v>0</v>
      </c>
      <c r="G81" s="3">
        <f>SUM(G82:G85)</f>
        <v>0</v>
      </c>
      <c r="H81" s="3">
        <f>SUM(H82:H85)</f>
        <v>0</v>
      </c>
    </row>
    <row r="82" spans="5:8" hidden="1" x14ac:dyDescent="0.25">
      <c r="E82" s="6"/>
      <c r="F82" s="7"/>
      <c r="G82" s="8"/>
      <c r="H82" s="9"/>
    </row>
    <row r="83" spans="5:8" hidden="1" x14ac:dyDescent="0.25">
      <c r="E83" s="6"/>
      <c r="F83" s="10"/>
      <c r="G83" s="11"/>
      <c r="H83" s="12"/>
    </row>
    <row r="84" spans="5:8" hidden="1" x14ac:dyDescent="0.25">
      <c r="E84" s="6"/>
      <c r="F84" s="10"/>
      <c r="G84" s="11"/>
      <c r="H84" s="12"/>
    </row>
    <row r="85" spans="5:8" hidden="1" x14ac:dyDescent="0.25">
      <c r="E85" s="6"/>
      <c r="F85" s="13"/>
      <c r="G85" s="14"/>
      <c r="H85" s="15"/>
    </row>
    <row r="86" spans="5:8" hidden="1" x14ac:dyDescent="0.25">
      <c r="F86" s="16"/>
      <c r="G86" s="16"/>
      <c r="H86" s="16"/>
    </row>
    <row r="87" spans="5:8" hidden="1" x14ac:dyDescent="0.25">
      <c r="E87" s="2"/>
      <c r="F87" s="3">
        <f>SUM(F88:F91)</f>
        <v>0</v>
      </c>
      <c r="G87" s="3">
        <f>SUM(G88:G91)</f>
        <v>0</v>
      </c>
      <c r="H87" s="3">
        <f>SUM(H88:H91)</f>
        <v>0</v>
      </c>
    </row>
    <row r="88" spans="5:8" hidden="1" x14ac:dyDescent="0.25">
      <c r="E88" s="6"/>
      <c r="F88" s="7"/>
      <c r="G88" s="8"/>
      <c r="H88" s="9"/>
    </row>
    <row r="89" spans="5:8" hidden="1" x14ac:dyDescent="0.25">
      <c r="E89" s="6"/>
      <c r="F89" s="10"/>
      <c r="G89" s="11"/>
      <c r="H89" s="12"/>
    </row>
    <row r="90" spans="5:8" hidden="1" x14ac:dyDescent="0.25">
      <c r="E90" s="6"/>
      <c r="F90" s="10"/>
      <c r="G90" s="11"/>
      <c r="H90" s="12"/>
    </row>
    <row r="91" spans="5:8" hidden="1" x14ac:dyDescent="0.25">
      <c r="E91" s="6"/>
      <c r="F91" s="13"/>
      <c r="G91" s="14"/>
      <c r="H91" s="15"/>
    </row>
    <row r="92" spans="5:8" hidden="1" x14ac:dyDescent="0.25">
      <c r="F92" s="16"/>
      <c r="G92" s="16"/>
      <c r="H92" s="16"/>
    </row>
    <row r="93" spans="5:8" hidden="1" x14ac:dyDescent="0.25">
      <c r="E93" s="2"/>
      <c r="F93" s="3">
        <f>SUM(F94:F97)</f>
        <v>0</v>
      </c>
      <c r="G93" s="3">
        <f>SUM(G94:G97)</f>
        <v>0</v>
      </c>
      <c r="H93" s="3">
        <f>SUM(H94:H97)</f>
        <v>0</v>
      </c>
    </row>
    <row r="94" spans="5:8" hidden="1" x14ac:dyDescent="0.25">
      <c r="E94" s="6"/>
      <c r="F94" s="7"/>
      <c r="G94" s="8"/>
      <c r="H94" s="9"/>
    </row>
    <row r="95" spans="5:8" hidden="1" x14ac:dyDescent="0.25">
      <c r="E95" s="6"/>
      <c r="F95" s="10"/>
      <c r="G95" s="11"/>
      <c r="H95" s="12"/>
    </row>
    <row r="96" spans="5:8" hidden="1" x14ac:dyDescent="0.25">
      <c r="E96" s="6"/>
      <c r="F96" s="10"/>
      <c r="G96" s="11"/>
      <c r="H96" s="12"/>
    </row>
    <row r="97" spans="5:8" hidden="1" x14ac:dyDescent="0.25">
      <c r="E97" s="6"/>
      <c r="F97" s="13"/>
      <c r="G97" s="14"/>
      <c r="H97" s="15"/>
    </row>
    <row r="98" spans="5:8" hidden="1" x14ac:dyDescent="0.25">
      <c r="F98" s="16"/>
      <c r="G98" s="16"/>
      <c r="H98" s="16"/>
    </row>
    <row r="99" spans="5:8" hidden="1" x14ac:dyDescent="0.25">
      <c r="E99" s="2"/>
      <c r="F99" s="3">
        <f>SUM(F100:F103)</f>
        <v>0</v>
      </c>
      <c r="G99" s="3">
        <f>SUM(G100:G103)</f>
        <v>0</v>
      </c>
      <c r="H99" s="3">
        <f>SUM(H100:H103)</f>
        <v>0</v>
      </c>
    </row>
    <row r="100" spans="5:8" hidden="1" x14ac:dyDescent="0.25">
      <c r="E100" s="6"/>
      <c r="F100" s="7"/>
      <c r="G100" s="8"/>
      <c r="H100" s="9"/>
    </row>
    <row r="101" spans="5:8" hidden="1" x14ac:dyDescent="0.25">
      <c r="E101" s="6"/>
      <c r="F101" s="10"/>
      <c r="G101" s="11"/>
      <c r="H101" s="12"/>
    </row>
    <row r="102" spans="5:8" hidden="1" x14ac:dyDescent="0.25">
      <c r="E102" s="6"/>
      <c r="F102" s="10"/>
      <c r="G102" s="11"/>
      <c r="H102" s="12"/>
    </row>
    <row r="103" spans="5:8" hidden="1" x14ac:dyDescent="0.25">
      <c r="E103" s="6"/>
      <c r="F103" s="13"/>
      <c r="G103" s="14"/>
      <c r="H103" s="15"/>
    </row>
    <row r="104" spans="5:8" hidden="1" x14ac:dyDescent="0.25">
      <c r="F104" s="16"/>
      <c r="G104" s="16"/>
      <c r="H104" s="16"/>
    </row>
    <row r="105" spans="5:8" hidden="1" x14ac:dyDescent="0.25">
      <c r="E105" s="2"/>
      <c r="F105" s="3">
        <f>SUM(F106:F109)</f>
        <v>0</v>
      </c>
      <c r="G105" s="3">
        <f>SUM(G106:G109)</f>
        <v>0</v>
      </c>
      <c r="H105" s="3">
        <f>SUM(H106:H109)</f>
        <v>0</v>
      </c>
    </row>
    <row r="106" spans="5:8" hidden="1" x14ac:dyDescent="0.25">
      <c r="E106" s="6"/>
      <c r="F106" s="7"/>
      <c r="G106" s="8"/>
      <c r="H106" s="9"/>
    </row>
    <row r="107" spans="5:8" hidden="1" x14ac:dyDescent="0.25">
      <c r="E107" s="6"/>
      <c r="F107" s="10"/>
      <c r="G107" s="11"/>
      <c r="H107" s="12"/>
    </row>
    <row r="108" spans="5:8" hidden="1" x14ac:dyDescent="0.25">
      <c r="E108" s="6"/>
      <c r="F108" s="10"/>
      <c r="G108" s="11"/>
      <c r="H108" s="12"/>
    </row>
    <row r="109" spans="5:8" hidden="1" x14ac:dyDescent="0.25">
      <c r="E109" s="6"/>
      <c r="F109" s="13"/>
      <c r="G109" s="14"/>
      <c r="H109" s="15"/>
    </row>
    <row r="110" spans="5:8" hidden="1" x14ac:dyDescent="0.25">
      <c r="F110" s="16"/>
      <c r="G110" s="16"/>
      <c r="H110" s="16"/>
    </row>
    <row r="111" spans="5:8" hidden="1" x14ac:dyDescent="0.25">
      <c r="E111" s="2"/>
      <c r="F111" s="3">
        <f>SUM(F112:F115)</f>
        <v>0</v>
      </c>
      <c r="G111" s="3">
        <f>SUM(G112:G115)</f>
        <v>0</v>
      </c>
      <c r="H111" s="3">
        <f>SUM(H112:H115)</f>
        <v>0</v>
      </c>
    </row>
    <row r="112" spans="5:8" hidden="1" x14ac:dyDescent="0.25">
      <c r="E112" s="6"/>
      <c r="F112" s="7"/>
      <c r="G112" s="8"/>
      <c r="H112" s="9"/>
    </row>
    <row r="113" spans="5:8" hidden="1" x14ac:dyDescent="0.25">
      <c r="E113" s="6"/>
      <c r="F113" s="10"/>
      <c r="G113" s="11"/>
      <c r="H113" s="12"/>
    </row>
    <row r="114" spans="5:8" hidden="1" x14ac:dyDescent="0.25">
      <c r="E114" s="6"/>
      <c r="F114" s="10"/>
      <c r="G114" s="11"/>
      <c r="H114" s="12"/>
    </row>
    <row r="115" spans="5:8" hidden="1" x14ac:dyDescent="0.25">
      <c r="E115" s="6"/>
      <c r="F115" s="13"/>
      <c r="G115" s="14"/>
      <c r="H115" s="15"/>
    </row>
    <row r="116" spans="5:8" x14ac:dyDescent="0.25">
      <c r="E116" s="17" t="s">
        <v>99</v>
      </c>
      <c r="F116" s="18">
        <f>SUM(F45)</f>
        <v>11226000</v>
      </c>
      <c r="G116" s="18">
        <f>SUM(G45)</f>
        <v>12472000</v>
      </c>
      <c r="H116" s="18">
        <f>SUM(H45)</f>
        <v>5448000</v>
      </c>
    </row>
    <row r="117" spans="5:8" x14ac:dyDescent="0.25">
      <c r="F117" s="21"/>
      <c r="G117" s="21"/>
      <c r="H117" s="21"/>
    </row>
    <row r="118" spans="5:8" x14ac:dyDescent="0.25">
      <c r="F118" s="21"/>
      <c r="G118" s="21"/>
      <c r="H118" s="21"/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5" max="7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E1:I248"/>
  <sheetViews>
    <sheetView showGridLines="0" topLeftCell="A51" workbookViewId="0">
      <selection activeCell="M49" sqref="M49"/>
    </sheetView>
  </sheetViews>
  <sheetFormatPr defaultRowHeight="13.2" x14ac:dyDescent="0.25"/>
  <cols>
    <col min="1" max="4" width="1.77734375" customWidth="1"/>
    <col min="5" max="5" width="71" bestFit="1" customWidth="1"/>
    <col min="6" max="8" width="14.21875" bestFit="1" customWidth="1"/>
  </cols>
  <sheetData>
    <row r="1" spans="5:8" ht="14.55" customHeight="1" x14ac:dyDescent="0.3">
      <c r="E1" s="49" t="s">
        <v>0</v>
      </c>
      <c r="F1" s="49"/>
      <c r="G1" s="49"/>
      <c r="H1" s="49"/>
    </row>
    <row r="2" spans="5:8" x14ac:dyDescent="0.25">
      <c r="E2" s="50" t="s">
        <v>1</v>
      </c>
      <c r="F2" s="50"/>
      <c r="G2" s="50"/>
      <c r="H2" s="50"/>
    </row>
    <row r="3" spans="5:8" ht="26.4" x14ac:dyDescent="0.25">
      <c r="E3" s="22" t="s">
        <v>82</v>
      </c>
      <c r="F3" s="1" t="s">
        <v>3</v>
      </c>
      <c r="G3" s="1" t="s">
        <v>4</v>
      </c>
      <c r="H3" s="1" t="s">
        <v>5</v>
      </c>
    </row>
    <row r="4" spans="5:8" ht="13.8" x14ac:dyDescent="0.25">
      <c r="E4" s="23" t="s">
        <v>6</v>
      </c>
      <c r="F4" s="24" t="s">
        <v>7</v>
      </c>
      <c r="G4" s="24" t="s">
        <v>7</v>
      </c>
      <c r="H4" s="24" t="s">
        <v>7</v>
      </c>
    </row>
    <row r="5" spans="5:8" ht="13.8" x14ac:dyDescent="0.3">
      <c r="E5" s="25" t="s">
        <v>8</v>
      </c>
      <c r="F5" s="3">
        <v>147469000</v>
      </c>
      <c r="G5" s="3">
        <v>158424000</v>
      </c>
      <c r="H5" s="3">
        <v>154865000</v>
      </c>
    </row>
    <row r="6" spans="5:8" ht="13.8" x14ac:dyDescent="0.3">
      <c r="E6" s="25" t="s">
        <v>9</v>
      </c>
      <c r="F6" s="3"/>
      <c r="G6" s="3"/>
      <c r="H6" s="3"/>
    </row>
    <row r="7" spans="5:8" ht="13.8" x14ac:dyDescent="0.25">
      <c r="E7" s="23" t="s">
        <v>10</v>
      </c>
      <c r="F7" s="4">
        <f>SUM(F8:F19)</f>
        <v>35376000</v>
      </c>
      <c r="G7" s="4">
        <f>SUM(G8:G19)</f>
        <v>36265000</v>
      </c>
      <c r="H7" s="4">
        <f>SUM(H8:H19)</f>
        <v>37736000</v>
      </c>
    </row>
    <row r="8" spans="5:8" ht="13.8" x14ac:dyDescent="0.3">
      <c r="E8" s="26" t="s">
        <v>11</v>
      </c>
      <c r="F8" s="11">
        <v>32776000</v>
      </c>
      <c r="G8" s="11">
        <v>25735000</v>
      </c>
      <c r="H8" s="11">
        <v>26734000</v>
      </c>
    </row>
    <row r="9" spans="5:8" ht="13.8" x14ac:dyDescent="0.3">
      <c r="E9" s="26" t="s">
        <v>12</v>
      </c>
      <c r="F9" s="11"/>
      <c r="G9" s="11"/>
      <c r="H9" s="11"/>
    </row>
    <row r="10" spans="5:8" ht="13.8" x14ac:dyDescent="0.3">
      <c r="E10" s="26" t="s">
        <v>13</v>
      </c>
      <c r="F10" s="19"/>
      <c r="G10" s="19"/>
      <c r="H10" s="19"/>
    </row>
    <row r="11" spans="5:8" ht="13.8" x14ac:dyDescent="0.3">
      <c r="E11" s="26" t="s">
        <v>14</v>
      </c>
      <c r="F11" s="11">
        <v>2600000</v>
      </c>
      <c r="G11" s="11">
        <v>10530000</v>
      </c>
      <c r="H11" s="11">
        <v>11002000</v>
      </c>
    </row>
    <row r="12" spans="5:8" ht="13.8" x14ac:dyDescent="0.3">
      <c r="E12" s="26" t="s">
        <v>15</v>
      </c>
      <c r="F12" s="19"/>
      <c r="G12" s="19"/>
      <c r="H12" s="19"/>
    </row>
    <row r="13" spans="5:8" ht="13.8" x14ac:dyDescent="0.3">
      <c r="E13" s="26" t="s">
        <v>16</v>
      </c>
      <c r="F13" s="19"/>
      <c r="G13" s="19"/>
      <c r="H13" s="19"/>
    </row>
    <row r="14" spans="5:8" ht="13.8" x14ac:dyDescent="0.3">
      <c r="E14" s="26" t="s">
        <v>17</v>
      </c>
      <c r="F14" s="19"/>
      <c r="G14" s="19"/>
      <c r="H14" s="19"/>
    </row>
    <row r="15" spans="5:8" ht="13.8" x14ac:dyDescent="0.3">
      <c r="E15" s="26" t="s">
        <v>18</v>
      </c>
      <c r="F15" s="11"/>
      <c r="G15" s="11"/>
      <c r="H15" s="11"/>
    </row>
    <row r="16" spans="5:8" ht="13.8" x14ac:dyDescent="0.3">
      <c r="E16" s="26" t="s">
        <v>19</v>
      </c>
      <c r="F16" s="11"/>
      <c r="G16" s="11"/>
      <c r="H16" s="11"/>
    </row>
    <row r="17" spans="5:8" ht="13.8" x14ac:dyDescent="0.3">
      <c r="E17" s="26" t="s">
        <v>20</v>
      </c>
      <c r="F17" s="19"/>
      <c r="G17" s="19"/>
      <c r="H17" s="19"/>
    </row>
    <row r="18" spans="5:8" ht="13.8" x14ac:dyDescent="0.3">
      <c r="E18" s="26" t="s">
        <v>21</v>
      </c>
      <c r="F18" s="11"/>
      <c r="G18" s="11"/>
      <c r="H18" s="11"/>
    </row>
    <row r="19" spans="5:8" ht="13.8" x14ac:dyDescent="0.3">
      <c r="E19" s="26" t="s">
        <v>22</v>
      </c>
      <c r="F19" s="11"/>
      <c r="G19" s="11"/>
      <c r="H19" s="11"/>
    </row>
    <row r="20" spans="5:8" ht="13.8" x14ac:dyDescent="0.25">
      <c r="E20" s="23" t="s">
        <v>23</v>
      </c>
      <c r="F20" s="3">
        <f>SUM(F21:F29)</f>
        <v>4656000</v>
      </c>
      <c r="G20" s="3">
        <f>SUM(G21:G29)</f>
        <v>2750000</v>
      </c>
      <c r="H20" s="3">
        <f>SUM(H21:H29)</f>
        <v>2888000</v>
      </c>
    </row>
    <row r="21" spans="5:8" ht="13.8" x14ac:dyDescent="0.3">
      <c r="E21" s="26" t="s">
        <v>24</v>
      </c>
      <c r="F21" s="19">
        <v>2750000</v>
      </c>
      <c r="G21" s="19">
        <v>2750000</v>
      </c>
      <c r="H21" s="19">
        <v>2888000</v>
      </c>
    </row>
    <row r="22" spans="5:8" ht="13.8" x14ac:dyDescent="0.3">
      <c r="E22" s="26" t="s">
        <v>25</v>
      </c>
      <c r="F22" s="27"/>
      <c r="G22" s="27"/>
      <c r="H22" s="27"/>
    </row>
    <row r="23" spans="5:8" ht="13.8" x14ac:dyDescent="0.3">
      <c r="E23" s="26" t="s">
        <v>26</v>
      </c>
      <c r="F23" s="11">
        <v>1906000</v>
      </c>
      <c r="G23" s="11"/>
      <c r="H23" s="11"/>
    </row>
    <row r="24" spans="5:8" ht="13.8" x14ac:dyDescent="0.3">
      <c r="E24" s="26" t="s">
        <v>27</v>
      </c>
      <c r="F24" s="11"/>
      <c r="G24" s="11"/>
      <c r="H24" s="11"/>
    </row>
    <row r="25" spans="5:8" ht="13.8" x14ac:dyDescent="0.3">
      <c r="E25" s="26" t="s">
        <v>28</v>
      </c>
      <c r="F25" s="19"/>
      <c r="G25" s="19"/>
      <c r="H25" s="19"/>
    </row>
    <row r="26" spans="5:8" ht="13.8" x14ac:dyDescent="0.3">
      <c r="E26" s="26" t="s">
        <v>29</v>
      </c>
      <c r="F26" s="11"/>
      <c r="G26" s="11"/>
      <c r="H26" s="11"/>
    </row>
    <row r="27" spans="5:8" ht="13.8" x14ac:dyDescent="0.3">
      <c r="E27" s="26" t="s">
        <v>30</v>
      </c>
      <c r="F27" s="11"/>
      <c r="G27" s="11"/>
      <c r="H27" s="11"/>
    </row>
    <row r="28" spans="5:8" ht="13.8" x14ac:dyDescent="0.3">
      <c r="E28" s="26" t="s">
        <v>31</v>
      </c>
      <c r="F28" s="19"/>
      <c r="G28" s="19"/>
      <c r="H28" s="19"/>
    </row>
    <row r="29" spans="5:8" ht="13.8" x14ac:dyDescent="0.3">
      <c r="E29" s="26" t="s">
        <v>32</v>
      </c>
      <c r="F29" s="11"/>
      <c r="G29" s="11"/>
      <c r="H29" s="11"/>
    </row>
    <row r="30" spans="5:8" ht="13.8" x14ac:dyDescent="0.25">
      <c r="E30" s="28" t="s">
        <v>33</v>
      </c>
      <c r="F30" s="18">
        <f>+F5+F6+F7+F20</f>
        <v>187501000</v>
      </c>
      <c r="G30" s="18">
        <f>+G5+G6+G7+G20</f>
        <v>197439000</v>
      </c>
      <c r="H30" s="18">
        <f>+H5+H6+H7+H20</f>
        <v>195489000</v>
      </c>
    </row>
    <row r="31" spans="5:8" ht="13.8" x14ac:dyDescent="0.25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3.8" x14ac:dyDescent="0.25">
      <c r="E32" s="23" t="s">
        <v>35</v>
      </c>
      <c r="F32" s="3">
        <f>SUM(F33:F38)</f>
        <v>15063000</v>
      </c>
      <c r="G32" s="3">
        <f>SUM(G33:G38)</f>
        <v>15768000</v>
      </c>
      <c r="H32" s="3">
        <f>SUM(H33:H38)</f>
        <v>15768000</v>
      </c>
    </row>
    <row r="33" spans="5:8" ht="13.8" x14ac:dyDescent="0.3">
      <c r="E33" s="26" t="s">
        <v>18</v>
      </c>
      <c r="F33" s="11"/>
      <c r="G33" s="11"/>
      <c r="H33" s="11"/>
    </row>
    <row r="34" spans="5:8" ht="13.8" x14ac:dyDescent="0.3">
      <c r="E34" s="26" t="s">
        <v>36</v>
      </c>
      <c r="F34" s="11">
        <v>15063000</v>
      </c>
      <c r="G34" s="11">
        <v>15768000</v>
      </c>
      <c r="H34" s="11">
        <v>15768000</v>
      </c>
    </row>
    <row r="35" spans="5:8" ht="13.8" x14ac:dyDescent="0.3">
      <c r="E35" s="26" t="s">
        <v>37</v>
      </c>
      <c r="F35" s="11"/>
      <c r="G35" s="11"/>
      <c r="H35" s="11"/>
    </row>
    <row r="36" spans="5:8" ht="13.8" x14ac:dyDescent="0.3">
      <c r="E36" s="26" t="s">
        <v>38</v>
      </c>
      <c r="F36" s="11"/>
      <c r="G36" s="11"/>
      <c r="H36" s="11"/>
    </row>
    <row r="37" spans="5:8" ht="13.8" x14ac:dyDescent="0.3">
      <c r="E37" s="26" t="s">
        <v>19</v>
      </c>
      <c r="F37" s="11"/>
      <c r="G37" s="11"/>
      <c r="H37" s="11"/>
    </row>
    <row r="38" spans="5:8" ht="13.8" x14ac:dyDescent="0.3">
      <c r="E38" s="26" t="s">
        <v>39</v>
      </c>
      <c r="F38" s="11"/>
      <c r="G38" s="11"/>
      <c r="H38" s="11"/>
    </row>
    <row r="39" spans="5:8" ht="13.8" x14ac:dyDescent="0.25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.8" x14ac:dyDescent="0.3">
      <c r="E40" s="26" t="s">
        <v>25</v>
      </c>
      <c r="F40" s="19"/>
      <c r="G40" s="19"/>
      <c r="H40" s="19"/>
    </row>
    <row r="41" spans="5:8" ht="13.8" x14ac:dyDescent="0.25">
      <c r="E41" s="29" t="s">
        <v>40</v>
      </c>
      <c r="F41" s="30">
        <f>+F32+F39</f>
        <v>15063000</v>
      </c>
      <c r="G41" s="30">
        <f>+G32+G39</f>
        <v>15768000</v>
      </c>
      <c r="H41" s="30">
        <f>+H32+H39</f>
        <v>15768000</v>
      </c>
    </row>
    <row r="42" spans="5:8" ht="13.8" x14ac:dyDescent="0.25">
      <c r="E42" s="29" t="s">
        <v>41</v>
      </c>
      <c r="F42" s="30">
        <f>+F30+F41</f>
        <v>202564000</v>
      </c>
      <c r="G42" s="30">
        <f>+G30+G41</f>
        <v>213207000</v>
      </c>
      <c r="H42" s="30">
        <f>+H30+H41</f>
        <v>211257000</v>
      </c>
    </row>
    <row r="43" spans="5:8" x14ac:dyDescent="0.25">
      <c r="F43" s="21"/>
      <c r="G43" s="21"/>
      <c r="H43" s="21"/>
    </row>
    <row r="44" spans="5:8" x14ac:dyDescent="0.25">
      <c r="E44" s="2" t="s">
        <v>96</v>
      </c>
      <c r="F44" s="3"/>
      <c r="G44" s="3"/>
      <c r="H44" s="3"/>
    </row>
    <row r="45" spans="5:8" x14ac:dyDescent="0.25">
      <c r="E45" s="2" t="s">
        <v>97</v>
      </c>
      <c r="F45" s="4">
        <f>SUM(F47,F62,F68,F77)</f>
        <v>4617000</v>
      </c>
      <c r="G45" s="4">
        <f>SUM(G47,G62,G68,G77)</f>
        <v>4820000</v>
      </c>
      <c r="H45" s="4">
        <f>SUM(H47,H62,H68,H77)</f>
        <v>4136000</v>
      </c>
    </row>
    <row r="46" spans="5:8" x14ac:dyDescent="0.25">
      <c r="E46" s="5" t="s">
        <v>98</v>
      </c>
      <c r="F46" s="3"/>
      <c r="G46" s="3"/>
      <c r="H46" s="3"/>
    </row>
    <row r="47" spans="5:8" x14ac:dyDescent="0.25">
      <c r="E47" s="2" t="s">
        <v>100</v>
      </c>
      <c r="F47" s="3">
        <f>SUM(F48:F59)</f>
        <v>0</v>
      </c>
      <c r="G47" s="3">
        <f>SUM(G48:G59)</f>
        <v>0</v>
      </c>
      <c r="H47" s="3">
        <f>SUM(H48:H59)</f>
        <v>0</v>
      </c>
    </row>
    <row r="48" spans="5:8" x14ac:dyDescent="0.25">
      <c r="E48" s="6" t="s">
        <v>121</v>
      </c>
      <c r="F48" s="7"/>
      <c r="G48" s="8"/>
      <c r="H48" s="9"/>
    </row>
    <row r="49" spans="5:8" x14ac:dyDescent="0.25">
      <c r="E49" s="6" t="s">
        <v>101</v>
      </c>
      <c r="F49" s="10"/>
      <c r="G49" s="11"/>
      <c r="H49" s="12"/>
    </row>
    <row r="50" spans="5:8" x14ac:dyDescent="0.25">
      <c r="E50" s="6" t="s">
        <v>102</v>
      </c>
      <c r="F50" s="10"/>
      <c r="G50" s="11"/>
      <c r="H50" s="12"/>
    </row>
    <row r="51" spans="5:8" x14ac:dyDescent="0.25">
      <c r="E51" s="31" t="s">
        <v>103</v>
      </c>
      <c r="F51" s="16"/>
      <c r="G51" s="16"/>
      <c r="H51" s="32"/>
    </row>
    <row r="52" spans="5:8" x14ac:dyDescent="0.25">
      <c r="E52" s="31" t="s">
        <v>104</v>
      </c>
      <c r="F52" s="11"/>
      <c r="G52" s="11"/>
      <c r="H52" s="12"/>
    </row>
    <row r="53" spans="5:8" x14ac:dyDescent="0.25">
      <c r="E53" s="31" t="s">
        <v>105</v>
      </c>
      <c r="F53" s="11"/>
      <c r="G53" s="11"/>
      <c r="H53" s="12"/>
    </row>
    <row r="54" spans="5:8" x14ac:dyDescent="0.25">
      <c r="E54" s="31" t="s">
        <v>106</v>
      </c>
      <c r="F54" s="11"/>
      <c r="G54" s="11"/>
      <c r="H54" s="12"/>
    </row>
    <row r="55" spans="5:8" x14ac:dyDescent="0.25">
      <c r="E55" s="31" t="s">
        <v>107</v>
      </c>
      <c r="F55" s="16"/>
      <c r="G55" s="16"/>
      <c r="H55" s="32"/>
    </row>
    <row r="56" spans="5:8" x14ac:dyDescent="0.25">
      <c r="E56" s="31" t="s">
        <v>108</v>
      </c>
      <c r="F56" s="3"/>
      <c r="G56" s="3"/>
      <c r="H56" s="33"/>
    </row>
    <row r="57" spans="5:8" x14ac:dyDescent="0.25">
      <c r="E57" s="31" t="s">
        <v>123</v>
      </c>
      <c r="F57" s="34"/>
      <c r="G57" s="3"/>
      <c r="H57" s="33"/>
    </row>
    <row r="58" spans="5:8" x14ac:dyDescent="0.25">
      <c r="E58" s="6" t="s">
        <v>122</v>
      </c>
      <c r="F58" s="34"/>
      <c r="G58" s="3"/>
      <c r="H58" s="33"/>
    </row>
    <row r="59" spans="5:8" x14ac:dyDescent="0.25">
      <c r="E59" s="6" t="s">
        <v>124</v>
      </c>
      <c r="F59" s="13"/>
      <c r="G59" s="14"/>
      <c r="H59" s="15"/>
    </row>
    <row r="60" spans="5:8" x14ac:dyDescent="0.25">
      <c r="E60" s="6"/>
      <c r="F60" s="11"/>
      <c r="G60" s="11"/>
      <c r="H60" s="8"/>
    </row>
    <row r="61" spans="5:8" x14ac:dyDescent="0.25">
      <c r="F61" s="11"/>
      <c r="G61" s="11"/>
      <c r="H61" s="11"/>
    </row>
    <row r="62" spans="5:8" x14ac:dyDescent="0.25">
      <c r="E62" s="2" t="s">
        <v>109</v>
      </c>
      <c r="F62" s="35">
        <f>SUM(F63:F66)</f>
        <v>0</v>
      </c>
      <c r="G62" s="35">
        <f t="shared" ref="G62:H62" si="0">SUM(G63:G66)</f>
        <v>0</v>
      </c>
      <c r="H62" s="35">
        <f t="shared" si="0"/>
        <v>0</v>
      </c>
    </row>
    <row r="63" spans="5:8" x14ac:dyDescent="0.25">
      <c r="E63" s="31" t="s">
        <v>110</v>
      </c>
      <c r="F63" s="16"/>
      <c r="G63" s="16"/>
      <c r="H63" s="32"/>
    </row>
    <row r="64" spans="5:8" x14ac:dyDescent="0.25">
      <c r="E64" s="31" t="s">
        <v>111</v>
      </c>
      <c r="F64" s="3"/>
      <c r="G64" s="3"/>
      <c r="H64" s="33"/>
    </row>
    <row r="65" spans="5:9" x14ac:dyDescent="0.25">
      <c r="E65" s="31" t="s">
        <v>125</v>
      </c>
      <c r="F65" s="11"/>
      <c r="G65" s="11"/>
      <c r="H65" s="12"/>
    </row>
    <row r="66" spans="5:9" x14ac:dyDescent="0.25">
      <c r="E66" s="31" t="s">
        <v>126</v>
      </c>
      <c r="F66" s="13"/>
      <c r="G66" s="14"/>
      <c r="H66" s="15"/>
    </row>
    <row r="67" spans="5:9" x14ac:dyDescent="0.25">
      <c r="E67" s="6"/>
      <c r="F67" s="11"/>
      <c r="G67" s="11"/>
      <c r="H67" s="11"/>
    </row>
    <row r="68" spans="5:9" x14ac:dyDescent="0.25">
      <c r="E68" s="2" t="s">
        <v>112</v>
      </c>
      <c r="F68" s="36">
        <f>SUM(F69:F74)</f>
        <v>4617000</v>
      </c>
      <c r="G68" s="36">
        <f>SUM(G69:G74)</f>
        <v>4820000</v>
      </c>
      <c r="H68" s="36">
        <f t="shared" ref="H68" si="1">SUM(H69:H74)</f>
        <v>4136000</v>
      </c>
    </row>
    <row r="69" spans="5:9" x14ac:dyDescent="0.25">
      <c r="E69" s="31" t="s">
        <v>114</v>
      </c>
      <c r="F69" s="11"/>
      <c r="G69" s="11"/>
      <c r="H69" s="12"/>
    </row>
    <row r="70" spans="5:9" x14ac:dyDescent="0.25">
      <c r="E70" s="31" t="s">
        <v>113</v>
      </c>
      <c r="F70" s="11"/>
      <c r="G70" s="11"/>
      <c r="H70" s="12"/>
    </row>
    <row r="71" spans="5:9" x14ac:dyDescent="0.25">
      <c r="E71" s="6" t="s">
        <v>115</v>
      </c>
      <c r="F71" s="10"/>
      <c r="G71" s="11"/>
      <c r="H71" s="12"/>
    </row>
    <row r="72" spans="5:9" x14ac:dyDescent="0.25">
      <c r="E72" s="6" t="s">
        <v>116</v>
      </c>
      <c r="F72" s="10"/>
      <c r="G72" s="11"/>
      <c r="H72" s="12"/>
    </row>
    <row r="73" spans="5:9" x14ac:dyDescent="0.25">
      <c r="E73" s="6" t="s">
        <v>117</v>
      </c>
      <c r="F73" s="10">
        <v>1964000</v>
      </c>
      <c r="G73" s="11">
        <v>2050000</v>
      </c>
      <c r="H73" s="12">
        <v>1242000</v>
      </c>
    </row>
    <row r="74" spans="5:9" x14ac:dyDescent="0.25">
      <c r="E74" s="31" t="s">
        <v>118</v>
      </c>
      <c r="F74" s="37">
        <v>2653000</v>
      </c>
      <c r="G74" s="38">
        <v>2770000</v>
      </c>
      <c r="H74" s="39">
        <v>2894000</v>
      </c>
      <c r="I74" s="41"/>
    </row>
    <row r="75" spans="5:9" x14ac:dyDescent="0.25">
      <c r="E75" s="6"/>
      <c r="F75" s="40"/>
      <c r="G75" s="40"/>
      <c r="H75" s="40"/>
    </row>
    <row r="76" spans="5:9" x14ac:dyDescent="0.25">
      <c r="F76" s="11"/>
      <c r="G76" s="11"/>
      <c r="H76" s="11"/>
    </row>
    <row r="77" spans="5:9" x14ac:dyDescent="0.25">
      <c r="E77" s="2" t="s">
        <v>119</v>
      </c>
      <c r="F77" s="35">
        <f>SUM(F78)</f>
        <v>0</v>
      </c>
      <c r="G77" s="35">
        <f t="shared" ref="G77:H77" si="2">SUM(G78)</f>
        <v>0</v>
      </c>
      <c r="H77" s="35">
        <f t="shared" si="2"/>
        <v>0</v>
      </c>
    </row>
    <row r="78" spans="5:9" x14ac:dyDescent="0.25">
      <c r="E78" s="31" t="s">
        <v>120</v>
      </c>
      <c r="F78" s="42"/>
      <c r="G78" s="43"/>
      <c r="H78" s="44"/>
    </row>
    <row r="79" spans="5:9" x14ac:dyDescent="0.25">
      <c r="E79" s="6"/>
      <c r="F79" s="8"/>
      <c r="G79" s="8"/>
      <c r="H79" s="8"/>
    </row>
    <row r="80" spans="5:9" x14ac:dyDescent="0.25">
      <c r="E80" s="6"/>
      <c r="F80" s="16"/>
      <c r="G80" s="16"/>
      <c r="H80" s="16"/>
    </row>
    <row r="81" spans="5:8" hidden="1" x14ac:dyDescent="0.25">
      <c r="E81" s="6"/>
      <c r="F81" s="3">
        <f>SUM(F82:F85)</f>
        <v>0</v>
      </c>
      <c r="G81" s="3">
        <f>SUM(G82:G85)</f>
        <v>0</v>
      </c>
      <c r="H81" s="3">
        <f>SUM(H82:H85)</f>
        <v>0</v>
      </c>
    </row>
    <row r="82" spans="5:8" hidden="1" x14ac:dyDescent="0.25">
      <c r="E82" s="6"/>
      <c r="F82" s="7"/>
      <c r="G82" s="8"/>
      <c r="H82" s="9"/>
    </row>
    <row r="83" spans="5:8" hidden="1" x14ac:dyDescent="0.25">
      <c r="E83" s="6"/>
      <c r="F83" s="10"/>
      <c r="G83" s="11"/>
      <c r="H83" s="12"/>
    </row>
    <row r="84" spans="5:8" hidden="1" x14ac:dyDescent="0.25">
      <c r="E84" s="6"/>
      <c r="F84" s="10"/>
      <c r="G84" s="11"/>
      <c r="H84" s="12"/>
    </row>
    <row r="85" spans="5:8" hidden="1" x14ac:dyDescent="0.25">
      <c r="E85" s="6"/>
      <c r="F85" s="13"/>
      <c r="G85" s="14"/>
      <c r="H85" s="15"/>
    </row>
    <row r="86" spans="5:8" hidden="1" x14ac:dyDescent="0.25">
      <c r="F86" s="16"/>
      <c r="G86" s="16"/>
      <c r="H86" s="16"/>
    </row>
    <row r="87" spans="5:8" hidden="1" x14ac:dyDescent="0.25">
      <c r="E87" s="2"/>
      <c r="F87" s="3">
        <f>SUM(F88:F91)</f>
        <v>0</v>
      </c>
      <c r="G87" s="3">
        <f>SUM(G88:G91)</f>
        <v>0</v>
      </c>
      <c r="H87" s="3">
        <f>SUM(H88:H91)</f>
        <v>0</v>
      </c>
    </row>
    <row r="88" spans="5:8" hidden="1" x14ac:dyDescent="0.25">
      <c r="E88" s="6"/>
      <c r="F88" s="7"/>
      <c r="G88" s="8"/>
      <c r="H88" s="9"/>
    </row>
    <row r="89" spans="5:8" hidden="1" x14ac:dyDescent="0.25">
      <c r="E89" s="6"/>
      <c r="F89" s="10"/>
      <c r="G89" s="11"/>
      <c r="H89" s="12"/>
    </row>
    <row r="90" spans="5:8" hidden="1" x14ac:dyDescent="0.25">
      <c r="E90" s="6"/>
      <c r="F90" s="10"/>
      <c r="G90" s="11"/>
      <c r="H90" s="12"/>
    </row>
    <row r="91" spans="5:8" hidden="1" x14ac:dyDescent="0.25">
      <c r="E91" s="6"/>
      <c r="F91" s="13"/>
      <c r="G91" s="14"/>
      <c r="H91" s="15"/>
    </row>
    <row r="92" spans="5:8" hidden="1" x14ac:dyDescent="0.25">
      <c r="F92" s="16"/>
      <c r="G92" s="16"/>
      <c r="H92" s="16"/>
    </row>
    <row r="93" spans="5:8" hidden="1" x14ac:dyDescent="0.25">
      <c r="E93" s="2"/>
      <c r="F93" s="3">
        <f>SUM(F94:F97)</f>
        <v>0</v>
      </c>
      <c r="G93" s="3">
        <f>SUM(G94:G97)</f>
        <v>0</v>
      </c>
      <c r="H93" s="3">
        <f>SUM(H94:H97)</f>
        <v>0</v>
      </c>
    </row>
    <row r="94" spans="5:8" hidden="1" x14ac:dyDescent="0.25">
      <c r="E94" s="6"/>
      <c r="F94" s="7"/>
      <c r="G94" s="8"/>
      <c r="H94" s="9"/>
    </row>
    <row r="95" spans="5:8" hidden="1" x14ac:dyDescent="0.25">
      <c r="E95" s="6"/>
      <c r="F95" s="10"/>
      <c r="G95" s="11"/>
      <c r="H95" s="12"/>
    </row>
    <row r="96" spans="5:8" hidden="1" x14ac:dyDescent="0.25">
      <c r="E96" s="6"/>
      <c r="F96" s="10"/>
      <c r="G96" s="11"/>
      <c r="H96" s="12"/>
    </row>
    <row r="97" spans="5:8" hidden="1" x14ac:dyDescent="0.25">
      <c r="E97" s="6"/>
      <c r="F97" s="13"/>
      <c r="G97" s="14"/>
      <c r="H97" s="15"/>
    </row>
    <row r="98" spans="5:8" hidden="1" x14ac:dyDescent="0.25">
      <c r="F98" s="16"/>
      <c r="G98" s="16"/>
      <c r="H98" s="16"/>
    </row>
    <row r="99" spans="5:8" hidden="1" x14ac:dyDescent="0.25">
      <c r="E99" s="2"/>
      <c r="F99" s="3">
        <f>SUM(F100:F103)</f>
        <v>0</v>
      </c>
      <c r="G99" s="3">
        <f>SUM(G100:G103)</f>
        <v>0</v>
      </c>
      <c r="H99" s="3">
        <f>SUM(H100:H103)</f>
        <v>0</v>
      </c>
    </row>
    <row r="100" spans="5:8" hidden="1" x14ac:dyDescent="0.25">
      <c r="E100" s="6"/>
      <c r="F100" s="7"/>
      <c r="G100" s="8"/>
      <c r="H100" s="9"/>
    </row>
    <row r="101" spans="5:8" hidden="1" x14ac:dyDescent="0.25">
      <c r="E101" s="6"/>
      <c r="F101" s="10"/>
      <c r="G101" s="11"/>
      <c r="H101" s="12"/>
    </row>
    <row r="102" spans="5:8" hidden="1" x14ac:dyDescent="0.25">
      <c r="E102" s="6"/>
      <c r="F102" s="10"/>
      <c r="G102" s="11"/>
      <c r="H102" s="12"/>
    </row>
    <row r="103" spans="5:8" hidden="1" x14ac:dyDescent="0.25">
      <c r="E103" s="6"/>
      <c r="F103" s="13"/>
      <c r="G103" s="14"/>
      <c r="H103" s="15"/>
    </row>
    <row r="104" spans="5:8" hidden="1" x14ac:dyDescent="0.25">
      <c r="F104" s="16"/>
      <c r="G104" s="16"/>
      <c r="H104" s="16"/>
    </row>
    <row r="105" spans="5:8" hidden="1" x14ac:dyDescent="0.25">
      <c r="E105" s="2"/>
      <c r="F105" s="3">
        <f>SUM(F106:F109)</f>
        <v>0</v>
      </c>
      <c r="G105" s="3">
        <f>SUM(G106:G109)</f>
        <v>0</v>
      </c>
      <c r="H105" s="3">
        <f>SUM(H106:H109)</f>
        <v>0</v>
      </c>
    </row>
    <row r="106" spans="5:8" hidden="1" x14ac:dyDescent="0.25">
      <c r="E106" s="6"/>
      <c r="F106" s="7"/>
      <c r="G106" s="8"/>
      <c r="H106" s="9"/>
    </row>
    <row r="107" spans="5:8" hidden="1" x14ac:dyDescent="0.25">
      <c r="E107" s="6"/>
      <c r="F107" s="10"/>
      <c r="G107" s="11"/>
      <c r="H107" s="12"/>
    </row>
    <row r="108" spans="5:8" hidden="1" x14ac:dyDescent="0.25">
      <c r="E108" s="6"/>
      <c r="F108" s="10"/>
      <c r="G108" s="11"/>
      <c r="H108" s="12"/>
    </row>
    <row r="109" spans="5:8" hidden="1" x14ac:dyDescent="0.25">
      <c r="E109" s="6"/>
      <c r="F109" s="13"/>
      <c r="G109" s="14"/>
      <c r="H109" s="15"/>
    </row>
    <row r="110" spans="5:8" hidden="1" x14ac:dyDescent="0.25">
      <c r="F110" s="16"/>
      <c r="G110" s="16"/>
      <c r="H110" s="16"/>
    </row>
    <row r="111" spans="5:8" hidden="1" x14ac:dyDescent="0.25">
      <c r="E111" s="2"/>
      <c r="F111" s="3">
        <f>SUM(F112:F115)</f>
        <v>0</v>
      </c>
      <c r="G111" s="3">
        <f>SUM(G112:G115)</f>
        <v>0</v>
      </c>
      <c r="H111" s="3">
        <f>SUM(H112:H115)</f>
        <v>0</v>
      </c>
    </row>
    <row r="112" spans="5:8" hidden="1" x14ac:dyDescent="0.25">
      <c r="E112" s="6"/>
      <c r="F112" s="7"/>
      <c r="G112" s="8"/>
      <c r="H112" s="9"/>
    </row>
    <row r="113" spans="5:8" hidden="1" x14ac:dyDescent="0.25">
      <c r="E113" s="6"/>
      <c r="F113" s="10"/>
      <c r="G113" s="11"/>
      <c r="H113" s="12"/>
    </row>
    <row r="114" spans="5:8" hidden="1" x14ac:dyDescent="0.25">
      <c r="E114" s="6"/>
      <c r="F114" s="10"/>
      <c r="G114" s="11"/>
      <c r="H114" s="12"/>
    </row>
    <row r="115" spans="5:8" hidden="1" x14ac:dyDescent="0.25">
      <c r="E115" s="6"/>
      <c r="F115" s="13"/>
      <c r="G115" s="14"/>
      <c r="H115" s="15"/>
    </row>
    <row r="116" spans="5:8" x14ac:dyDescent="0.25">
      <c r="E116" s="17" t="s">
        <v>99</v>
      </c>
      <c r="F116" s="18">
        <f>SUM(F45)</f>
        <v>4617000</v>
      </c>
      <c r="G116" s="18">
        <f>SUM(G45)</f>
        <v>4820000</v>
      </c>
      <c r="H116" s="18">
        <f>SUM(H45)</f>
        <v>4136000</v>
      </c>
    </row>
    <row r="117" spans="5:8" x14ac:dyDescent="0.25">
      <c r="F117" s="21"/>
      <c r="G117" s="21"/>
      <c r="H117" s="21"/>
    </row>
    <row r="118" spans="5:8" x14ac:dyDescent="0.25">
      <c r="F118" s="21"/>
      <c r="G118" s="21"/>
      <c r="H118" s="21"/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5" max="7" man="1"/>
  </row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E1:I248"/>
  <sheetViews>
    <sheetView showGridLines="0" topLeftCell="A57" workbookViewId="0">
      <selection activeCell="M49" sqref="M49"/>
    </sheetView>
  </sheetViews>
  <sheetFormatPr defaultRowHeight="13.2" x14ac:dyDescent="0.25"/>
  <cols>
    <col min="1" max="4" width="1.77734375" customWidth="1"/>
    <col min="5" max="5" width="71" bestFit="1" customWidth="1"/>
    <col min="6" max="8" width="14.21875" bestFit="1" customWidth="1"/>
  </cols>
  <sheetData>
    <row r="1" spans="5:8" ht="14.55" customHeight="1" x14ac:dyDescent="0.3">
      <c r="E1" s="49" t="s">
        <v>0</v>
      </c>
      <c r="F1" s="49"/>
      <c r="G1" s="49"/>
      <c r="H1" s="49"/>
    </row>
    <row r="2" spans="5:8" x14ac:dyDescent="0.25">
      <c r="E2" s="50" t="s">
        <v>1</v>
      </c>
      <c r="F2" s="50"/>
      <c r="G2" s="50"/>
      <c r="H2" s="50"/>
    </row>
    <row r="3" spans="5:8" ht="26.4" x14ac:dyDescent="0.25">
      <c r="E3" s="22" t="s">
        <v>83</v>
      </c>
      <c r="F3" s="1" t="s">
        <v>3</v>
      </c>
      <c r="G3" s="1" t="s">
        <v>4</v>
      </c>
      <c r="H3" s="1" t="s">
        <v>5</v>
      </c>
    </row>
    <row r="4" spans="5:8" ht="13.8" x14ac:dyDescent="0.25">
      <c r="E4" s="23" t="s">
        <v>6</v>
      </c>
      <c r="F4" s="24" t="s">
        <v>7</v>
      </c>
      <c r="G4" s="24" t="s">
        <v>7</v>
      </c>
      <c r="H4" s="24" t="s">
        <v>7</v>
      </c>
    </row>
    <row r="5" spans="5:8" ht="13.8" x14ac:dyDescent="0.3">
      <c r="E5" s="25" t="s">
        <v>8</v>
      </c>
      <c r="F5" s="3">
        <v>177234000</v>
      </c>
      <c r="G5" s="3">
        <v>190051000</v>
      </c>
      <c r="H5" s="3">
        <v>184867000</v>
      </c>
    </row>
    <row r="6" spans="5:8" ht="13.8" x14ac:dyDescent="0.3">
      <c r="E6" s="25" t="s">
        <v>9</v>
      </c>
      <c r="F6" s="3"/>
      <c r="G6" s="3"/>
      <c r="H6" s="3"/>
    </row>
    <row r="7" spans="5:8" ht="13.8" x14ac:dyDescent="0.25">
      <c r="E7" s="23" t="s">
        <v>10</v>
      </c>
      <c r="F7" s="4">
        <f>SUM(F8:F19)</f>
        <v>40160000</v>
      </c>
      <c r="G7" s="4">
        <f>SUM(G8:G19)</f>
        <v>46534000</v>
      </c>
      <c r="H7" s="4">
        <f>SUM(H8:H19)</f>
        <v>48486000</v>
      </c>
    </row>
    <row r="8" spans="5:8" ht="13.8" x14ac:dyDescent="0.3">
      <c r="E8" s="26" t="s">
        <v>11</v>
      </c>
      <c r="F8" s="11">
        <v>30660000</v>
      </c>
      <c r="G8" s="11">
        <v>31905000</v>
      </c>
      <c r="H8" s="11">
        <v>33202000</v>
      </c>
    </row>
    <row r="9" spans="5:8" ht="13.8" x14ac:dyDescent="0.3">
      <c r="E9" s="26" t="s">
        <v>12</v>
      </c>
      <c r="F9" s="11"/>
      <c r="G9" s="11"/>
      <c r="H9" s="11"/>
    </row>
    <row r="10" spans="5:8" ht="13.8" x14ac:dyDescent="0.3">
      <c r="E10" s="26" t="s">
        <v>13</v>
      </c>
      <c r="F10" s="19"/>
      <c r="G10" s="19"/>
      <c r="H10" s="19"/>
    </row>
    <row r="11" spans="5:8" ht="13.8" x14ac:dyDescent="0.3">
      <c r="E11" s="26" t="s">
        <v>14</v>
      </c>
      <c r="F11" s="11">
        <v>9500000</v>
      </c>
      <c r="G11" s="11">
        <v>14629000</v>
      </c>
      <c r="H11" s="11">
        <v>15284000</v>
      </c>
    </row>
    <row r="12" spans="5:8" ht="13.8" x14ac:dyDescent="0.3">
      <c r="E12" s="26" t="s">
        <v>15</v>
      </c>
      <c r="F12" s="19"/>
      <c r="G12" s="19"/>
      <c r="H12" s="19"/>
    </row>
    <row r="13" spans="5:8" ht="13.8" x14ac:dyDescent="0.3">
      <c r="E13" s="26" t="s">
        <v>16</v>
      </c>
      <c r="F13" s="19"/>
      <c r="G13" s="19"/>
      <c r="H13" s="19"/>
    </row>
    <row r="14" spans="5:8" ht="13.8" x14ac:dyDescent="0.3">
      <c r="E14" s="26" t="s">
        <v>17</v>
      </c>
      <c r="F14" s="19"/>
      <c r="G14" s="19"/>
      <c r="H14" s="19"/>
    </row>
    <row r="15" spans="5:8" ht="13.8" x14ac:dyDescent="0.3">
      <c r="E15" s="26" t="s">
        <v>18</v>
      </c>
      <c r="F15" s="11"/>
      <c r="G15" s="11"/>
      <c r="H15" s="11"/>
    </row>
    <row r="16" spans="5:8" ht="13.8" x14ac:dyDescent="0.3">
      <c r="E16" s="26" t="s">
        <v>19</v>
      </c>
      <c r="F16" s="11"/>
      <c r="G16" s="11"/>
      <c r="H16" s="11"/>
    </row>
    <row r="17" spans="5:8" ht="13.8" x14ac:dyDescent="0.3">
      <c r="E17" s="26" t="s">
        <v>20</v>
      </c>
      <c r="F17" s="19"/>
      <c r="G17" s="19"/>
      <c r="H17" s="19"/>
    </row>
    <row r="18" spans="5:8" ht="13.8" x14ac:dyDescent="0.3">
      <c r="E18" s="26" t="s">
        <v>21</v>
      </c>
      <c r="F18" s="11"/>
      <c r="G18" s="11"/>
      <c r="H18" s="11"/>
    </row>
    <row r="19" spans="5:8" ht="13.8" x14ac:dyDescent="0.3">
      <c r="E19" s="26" t="s">
        <v>22</v>
      </c>
      <c r="F19" s="11"/>
      <c r="G19" s="11"/>
      <c r="H19" s="11"/>
    </row>
    <row r="20" spans="5:8" ht="13.8" x14ac:dyDescent="0.25">
      <c r="E20" s="23" t="s">
        <v>23</v>
      </c>
      <c r="F20" s="3">
        <f>SUM(F21:F29)</f>
        <v>3862000</v>
      </c>
      <c r="G20" s="3">
        <f>SUM(G21:G29)</f>
        <v>1850000</v>
      </c>
      <c r="H20" s="3">
        <f>SUM(H21:H29)</f>
        <v>1950000</v>
      </c>
    </row>
    <row r="21" spans="5:8" ht="13.8" x14ac:dyDescent="0.3">
      <c r="E21" s="26" t="s">
        <v>24</v>
      </c>
      <c r="F21" s="19">
        <v>1850000</v>
      </c>
      <c r="G21" s="19">
        <v>1850000</v>
      </c>
      <c r="H21" s="19">
        <v>1950000</v>
      </c>
    </row>
    <row r="22" spans="5:8" ht="13.8" x14ac:dyDescent="0.3">
      <c r="E22" s="26" t="s">
        <v>25</v>
      </c>
      <c r="F22" s="27"/>
      <c r="G22" s="27"/>
      <c r="H22" s="27"/>
    </row>
    <row r="23" spans="5:8" ht="13.8" x14ac:dyDescent="0.3">
      <c r="E23" s="26" t="s">
        <v>26</v>
      </c>
      <c r="F23" s="11">
        <v>2012000</v>
      </c>
      <c r="G23" s="11"/>
      <c r="H23" s="11"/>
    </row>
    <row r="24" spans="5:8" ht="13.8" x14ac:dyDescent="0.3">
      <c r="E24" s="26" t="s">
        <v>27</v>
      </c>
      <c r="F24" s="11"/>
      <c r="G24" s="11"/>
      <c r="H24" s="11"/>
    </row>
    <row r="25" spans="5:8" ht="13.8" x14ac:dyDescent="0.3">
      <c r="E25" s="26" t="s">
        <v>28</v>
      </c>
      <c r="F25" s="19"/>
      <c r="G25" s="19"/>
      <c r="H25" s="19"/>
    </row>
    <row r="26" spans="5:8" ht="13.8" x14ac:dyDescent="0.3">
      <c r="E26" s="26" t="s">
        <v>29</v>
      </c>
      <c r="F26" s="11"/>
      <c r="G26" s="11"/>
      <c r="H26" s="11"/>
    </row>
    <row r="27" spans="5:8" ht="13.8" x14ac:dyDescent="0.3">
      <c r="E27" s="26" t="s">
        <v>30</v>
      </c>
      <c r="F27" s="11"/>
      <c r="G27" s="11"/>
      <c r="H27" s="11"/>
    </row>
    <row r="28" spans="5:8" ht="13.8" x14ac:dyDescent="0.3">
      <c r="E28" s="26" t="s">
        <v>31</v>
      </c>
      <c r="F28" s="19"/>
      <c r="G28" s="19"/>
      <c r="H28" s="19"/>
    </row>
    <row r="29" spans="5:8" ht="13.8" x14ac:dyDescent="0.3">
      <c r="E29" s="26" t="s">
        <v>32</v>
      </c>
      <c r="F29" s="11"/>
      <c r="G29" s="11"/>
      <c r="H29" s="11"/>
    </row>
    <row r="30" spans="5:8" ht="13.8" x14ac:dyDescent="0.25">
      <c r="E30" s="28" t="s">
        <v>33</v>
      </c>
      <c r="F30" s="18">
        <f>+F5+F6+F7+F20</f>
        <v>221256000</v>
      </c>
      <c r="G30" s="18">
        <f>+G5+G6+G7+G20</f>
        <v>238435000</v>
      </c>
      <c r="H30" s="18">
        <f>+H5+H6+H7+H20</f>
        <v>235303000</v>
      </c>
    </row>
    <row r="31" spans="5:8" ht="13.8" x14ac:dyDescent="0.25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3.8" x14ac:dyDescent="0.25">
      <c r="E32" s="23" t="s">
        <v>35</v>
      </c>
      <c r="F32" s="3">
        <f>SUM(F33:F38)</f>
        <v>56826000</v>
      </c>
      <c r="G32" s="3">
        <f>SUM(G33:G38)</f>
        <v>0</v>
      </c>
      <c r="H32" s="3">
        <f>SUM(H33:H38)</f>
        <v>0</v>
      </c>
    </row>
    <row r="33" spans="5:8" ht="13.8" x14ac:dyDescent="0.3">
      <c r="E33" s="26" t="s">
        <v>18</v>
      </c>
      <c r="F33" s="11"/>
      <c r="G33" s="11"/>
      <c r="H33" s="11"/>
    </row>
    <row r="34" spans="5:8" ht="13.8" x14ac:dyDescent="0.3">
      <c r="E34" s="26" t="s">
        <v>36</v>
      </c>
      <c r="F34" s="11">
        <v>56826000</v>
      </c>
      <c r="G34" s="11"/>
      <c r="H34" s="11"/>
    </row>
    <row r="35" spans="5:8" ht="13.8" x14ac:dyDescent="0.3">
      <c r="E35" s="26" t="s">
        <v>37</v>
      </c>
      <c r="F35" s="11"/>
      <c r="G35" s="11"/>
      <c r="H35" s="11"/>
    </row>
    <row r="36" spans="5:8" ht="13.8" x14ac:dyDescent="0.3">
      <c r="E36" s="26" t="s">
        <v>38</v>
      </c>
      <c r="F36" s="11"/>
      <c r="G36" s="11"/>
      <c r="H36" s="11"/>
    </row>
    <row r="37" spans="5:8" ht="13.8" x14ac:dyDescent="0.3">
      <c r="E37" s="26" t="s">
        <v>19</v>
      </c>
      <c r="F37" s="11"/>
      <c r="G37" s="11"/>
      <c r="H37" s="11"/>
    </row>
    <row r="38" spans="5:8" ht="13.8" x14ac:dyDescent="0.3">
      <c r="E38" s="26" t="s">
        <v>39</v>
      </c>
      <c r="F38" s="11"/>
      <c r="G38" s="11"/>
      <c r="H38" s="11"/>
    </row>
    <row r="39" spans="5:8" ht="13.8" x14ac:dyDescent="0.25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.8" x14ac:dyDescent="0.3">
      <c r="E40" s="26" t="s">
        <v>25</v>
      </c>
      <c r="F40" s="19"/>
      <c r="G40" s="19"/>
      <c r="H40" s="19"/>
    </row>
    <row r="41" spans="5:8" ht="13.8" x14ac:dyDescent="0.25">
      <c r="E41" s="29" t="s">
        <v>40</v>
      </c>
      <c r="F41" s="30">
        <f>+F32+F39</f>
        <v>56826000</v>
      </c>
      <c r="G41" s="30">
        <f>+G32+G39</f>
        <v>0</v>
      </c>
      <c r="H41" s="30">
        <f>+H32+H39</f>
        <v>0</v>
      </c>
    </row>
    <row r="42" spans="5:8" ht="13.8" x14ac:dyDescent="0.25">
      <c r="E42" s="29" t="s">
        <v>41</v>
      </c>
      <c r="F42" s="30">
        <f>+F30+F41</f>
        <v>278082000</v>
      </c>
      <c r="G42" s="30">
        <f>+G30+G41</f>
        <v>238435000</v>
      </c>
      <c r="H42" s="30">
        <f>+H30+H41</f>
        <v>235303000</v>
      </c>
    </row>
    <row r="43" spans="5:8" x14ac:dyDescent="0.25">
      <c r="F43" s="21"/>
      <c r="G43" s="21"/>
      <c r="H43" s="21"/>
    </row>
    <row r="44" spans="5:8" x14ac:dyDescent="0.25">
      <c r="E44" s="2" t="s">
        <v>96</v>
      </c>
      <c r="F44" s="3"/>
      <c r="G44" s="3"/>
      <c r="H44" s="3"/>
    </row>
    <row r="45" spans="5:8" x14ac:dyDescent="0.25">
      <c r="E45" s="2" t="s">
        <v>97</v>
      </c>
      <c r="F45" s="4">
        <f>SUM(F47,F62,F68,F77)</f>
        <v>5217000</v>
      </c>
      <c r="G45" s="4">
        <f>SUM(G47,G62,G68,G77)</f>
        <v>4357000</v>
      </c>
      <c r="H45" s="4">
        <f>SUM(H47,H62,H68,H77)</f>
        <v>2576000</v>
      </c>
    </row>
    <row r="46" spans="5:8" x14ac:dyDescent="0.25">
      <c r="E46" s="5" t="s">
        <v>98</v>
      </c>
      <c r="F46" s="3"/>
      <c r="G46" s="3"/>
      <c r="H46" s="3"/>
    </row>
    <row r="47" spans="5:8" x14ac:dyDescent="0.25">
      <c r="E47" s="2" t="s">
        <v>100</v>
      </c>
      <c r="F47" s="3">
        <f>SUM(F48:F59)</f>
        <v>1000000</v>
      </c>
      <c r="G47" s="3">
        <f>SUM(G48:G59)</f>
        <v>0</v>
      </c>
      <c r="H47" s="3">
        <f>SUM(H48:H59)</f>
        <v>0</v>
      </c>
    </row>
    <row r="48" spans="5:8" x14ac:dyDescent="0.25">
      <c r="E48" s="6" t="s">
        <v>121</v>
      </c>
      <c r="F48" s="7">
        <v>1000000</v>
      </c>
      <c r="G48" s="8"/>
      <c r="H48" s="9"/>
    </row>
    <row r="49" spans="5:8" x14ac:dyDescent="0.25">
      <c r="E49" s="6" t="s">
        <v>101</v>
      </c>
      <c r="F49" s="10"/>
      <c r="G49" s="11"/>
      <c r="H49" s="12"/>
    </row>
    <row r="50" spans="5:8" x14ac:dyDescent="0.25">
      <c r="E50" s="6" t="s">
        <v>102</v>
      </c>
      <c r="F50" s="10"/>
      <c r="G50" s="11"/>
      <c r="H50" s="12"/>
    </row>
    <row r="51" spans="5:8" x14ac:dyDescent="0.25">
      <c r="E51" s="31" t="s">
        <v>103</v>
      </c>
      <c r="F51" s="16"/>
      <c r="G51" s="16"/>
      <c r="H51" s="32"/>
    </row>
    <row r="52" spans="5:8" x14ac:dyDescent="0.25">
      <c r="E52" s="31" t="s">
        <v>104</v>
      </c>
      <c r="F52" s="11"/>
      <c r="G52" s="11"/>
      <c r="H52" s="12"/>
    </row>
    <row r="53" spans="5:8" x14ac:dyDescent="0.25">
      <c r="E53" s="31" t="s">
        <v>105</v>
      </c>
      <c r="F53" s="11"/>
      <c r="G53" s="11"/>
      <c r="H53" s="12"/>
    </row>
    <row r="54" spans="5:8" x14ac:dyDescent="0.25">
      <c r="E54" s="31" t="s">
        <v>106</v>
      </c>
      <c r="F54" s="11"/>
      <c r="G54" s="11"/>
      <c r="H54" s="12"/>
    </row>
    <row r="55" spans="5:8" x14ac:dyDescent="0.25">
      <c r="E55" s="31" t="s">
        <v>107</v>
      </c>
      <c r="F55" s="16"/>
      <c r="G55" s="16"/>
      <c r="H55" s="32"/>
    </row>
    <row r="56" spans="5:8" x14ac:dyDescent="0.25">
      <c r="E56" s="31" t="s">
        <v>108</v>
      </c>
      <c r="F56" s="3"/>
      <c r="G56" s="3"/>
      <c r="H56" s="33"/>
    </row>
    <row r="57" spans="5:8" x14ac:dyDescent="0.25">
      <c r="E57" s="31" t="s">
        <v>123</v>
      </c>
      <c r="F57" s="34"/>
      <c r="G57" s="3"/>
      <c r="H57" s="33"/>
    </row>
    <row r="58" spans="5:8" x14ac:dyDescent="0.25">
      <c r="E58" s="6" t="s">
        <v>122</v>
      </c>
      <c r="F58" s="34"/>
      <c r="G58" s="3"/>
      <c r="H58" s="33"/>
    </row>
    <row r="59" spans="5:8" x14ac:dyDescent="0.25">
      <c r="E59" s="6" t="s">
        <v>124</v>
      </c>
      <c r="F59" s="13"/>
      <c r="G59" s="14"/>
      <c r="H59" s="15"/>
    </row>
    <row r="60" spans="5:8" x14ac:dyDescent="0.25">
      <c r="E60" s="6"/>
      <c r="F60" s="11"/>
      <c r="G60" s="11"/>
      <c r="H60" s="8"/>
    </row>
    <row r="61" spans="5:8" x14ac:dyDescent="0.25">
      <c r="F61" s="11"/>
      <c r="G61" s="11"/>
      <c r="H61" s="11"/>
    </row>
    <row r="62" spans="5:8" x14ac:dyDescent="0.25">
      <c r="E62" s="2" t="s">
        <v>109</v>
      </c>
      <c r="F62" s="35">
        <f>SUM(F63:F66)</f>
        <v>0</v>
      </c>
      <c r="G62" s="35">
        <f t="shared" ref="G62:H62" si="0">SUM(G63:G66)</f>
        <v>0</v>
      </c>
      <c r="H62" s="35">
        <f t="shared" si="0"/>
        <v>0</v>
      </c>
    </row>
    <row r="63" spans="5:8" x14ac:dyDescent="0.25">
      <c r="E63" s="31" t="s">
        <v>110</v>
      </c>
      <c r="F63" s="16"/>
      <c r="G63" s="16"/>
      <c r="H63" s="32"/>
    </row>
    <row r="64" spans="5:8" x14ac:dyDescent="0.25">
      <c r="E64" s="31" t="s">
        <v>111</v>
      </c>
      <c r="F64" s="3"/>
      <c r="G64" s="3"/>
      <c r="H64" s="33"/>
    </row>
    <row r="65" spans="5:9" x14ac:dyDescent="0.25">
      <c r="E65" s="31" t="s">
        <v>125</v>
      </c>
      <c r="F65" s="11"/>
      <c r="G65" s="11"/>
      <c r="H65" s="12"/>
    </row>
    <row r="66" spans="5:9" x14ac:dyDescent="0.25">
      <c r="E66" s="31" t="s">
        <v>126</v>
      </c>
      <c r="F66" s="13"/>
      <c r="G66" s="14"/>
      <c r="H66" s="15"/>
    </row>
    <row r="67" spans="5:9" x14ac:dyDescent="0.25">
      <c r="E67" s="6"/>
      <c r="F67" s="11"/>
      <c r="G67" s="11"/>
      <c r="H67" s="11"/>
    </row>
    <row r="68" spans="5:9" x14ac:dyDescent="0.25">
      <c r="E68" s="2" t="s">
        <v>112</v>
      </c>
      <c r="F68" s="36">
        <f>SUM(F69:F74)</f>
        <v>4217000</v>
      </c>
      <c r="G68" s="36">
        <f>SUM(G69:G74)</f>
        <v>4357000</v>
      </c>
      <c r="H68" s="36">
        <f t="shared" ref="H68" si="1">SUM(H69:H74)</f>
        <v>2576000</v>
      </c>
    </row>
    <row r="69" spans="5:9" x14ac:dyDescent="0.25">
      <c r="E69" s="31" t="s">
        <v>114</v>
      </c>
      <c r="F69" s="11">
        <v>1030000</v>
      </c>
      <c r="G69" s="11">
        <v>1030000</v>
      </c>
      <c r="H69" s="12"/>
    </row>
    <row r="70" spans="5:9" x14ac:dyDescent="0.25">
      <c r="E70" s="31" t="s">
        <v>113</v>
      </c>
      <c r="F70" s="11"/>
      <c r="G70" s="11"/>
      <c r="H70" s="12"/>
    </row>
    <row r="71" spans="5:9" x14ac:dyDescent="0.25">
      <c r="E71" s="6" t="s">
        <v>115</v>
      </c>
      <c r="F71" s="10"/>
      <c r="G71" s="11"/>
      <c r="H71" s="12"/>
    </row>
    <row r="72" spans="5:9" x14ac:dyDescent="0.25">
      <c r="E72" s="6" t="s">
        <v>116</v>
      </c>
      <c r="F72" s="10"/>
      <c r="G72" s="11"/>
      <c r="H72" s="12"/>
    </row>
    <row r="73" spans="5:9" x14ac:dyDescent="0.25">
      <c r="E73" s="6" t="s">
        <v>117</v>
      </c>
      <c r="F73" s="10">
        <v>1964000</v>
      </c>
      <c r="G73" s="11">
        <v>2050000</v>
      </c>
      <c r="H73" s="12">
        <v>1242000</v>
      </c>
    </row>
    <row r="74" spans="5:9" x14ac:dyDescent="0.25">
      <c r="E74" s="31" t="s">
        <v>118</v>
      </c>
      <c r="F74" s="37">
        <v>1223000</v>
      </c>
      <c r="G74" s="38">
        <v>1277000</v>
      </c>
      <c r="H74" s="39">
        <v>1334000</v>
      </c>
      <c r="I74" s="41"/>
    </row>
    <row r="75" spans="5:9" x14ac:dyDescent="0.25">
      <c r="E75" s="6"/>
      <c r="F75" s="40"/>
      <c r="G75" s="40"/>
      <c r="H75" s="40"/>
    </row>
    <row r="76" spans="5:9" x14ac:dyDescent="0.25">
      <c r="F76" s="11"/>
      <c r="G76" s="11"/>
      <c r="H76" s="11"/>
    </row>
    <row r="77" spans="5:9" x14ac:dyDescent="0.25">
      <c r="E77" s="2" t="s">
        <v>119</v>
      </c>
      <c r="F77" s="35">
        <f>SUM(F78)</f>
        <v>0</v>
      </c>
      <c r="G77" s="35">
        <f t="shared" ref="G77:H77" si="2">SUM(G78)</f>
        <v>0</v>
      </c>
      <c r="H77" s="35">
        <f t="shared" si="2"/>
        <v>0</v>
      </c>
    </row>
    <row r="78" spans="5:9" x14ac:dyDescent="0.25">
      <c r="E78" s="31" t="s">
        <v>120</v>
      </c>
      <c r="F78" s="42"/>
      <c r="G78" s="43"/>
      <c r="H78" s="44"/>
    </row>
    <row r="79" spans="5:9" x14ac:dyDescent="0.25">
      <c r="E79" s="6"/>
      <c r="F79" s="8"/>
      <c r="G79" s="8"/>
      <c r="H79" s="8"/>
    </row>
    <row r="80" spans="5:9" x14ac:dyDescent="0.25">
      <c r="E80" s="6"/>
      <c r="F80" s="16"/>
      <c r="G80" s="16"/>
      <c r="H80" s="16"/>
    </row>
    <row r="81" spans="5:8" hidden="1" x14ac:dyDescent="0.25">
      <c r="E81" s="6"/>
      <c r="F81" s="3">
        <f>SUM(F82:F85)</f>
        <v>0</v>
      </c>
      <c r="G81" s="3">
        <f>SUM(G82:G85)</f>
        <v>0</v>
      </c>
      <c r="H81" s="3">
        <f>SUM(H82:H85)</f>
        <v>0</v>
      </c>
    </row>
    <row r="82" spans="5:8" hidden="1" x14ac:dyDescent="0.25">
      <c r="E82" s="6"/>
      <c r="F82" s="7"/>
      <c r="G82" s="8"/>
      <c r="H82" s="9"/>
    </row>
    <row r="83" spans="5:8" hidden="1" x14ac:dyDescent="0.25">
      <c r="E83" s="6"/>
      <c r="F83" s="10"/>
      <c r="G83" s="11"/>
      <c r="H83" s="12"/>
    </row>
    <row r="84" spans="5:8" hidden="1" x14ac:dyDescent="0.25">
      <c r="E84" s="6"/>
      <c r="F84" s="10"/>
      <c r="G84" s="11"/>
      <c r="H84" s="12"/>
    </row>
    <row r="85" spans="5:8" hidden="1" x14ac:dyDescent="0.25">
      <c r="E85" s="6"/>
      <c r="F85" s="13"/>
      <c r="G85" s="14"/>
      <c r="H85" s="15"/>
    </row>
    <row r="86" spans="5:8" hidden="1" x14ac:dyDescent="0.25">
      <c r="F86" s="16"/>
      <c r="G86" s="16"/>
      <c r="H86" s="16"/>
    </row>
    <row r="87" spans="5:8" hidden="1" x14ac:dyDescent="0.25">
      <c r="E87" s="2"/>
      <c r="F87" s="3">
        <f>SUM(F88:F91)</f>
        <v>0</v>
      </c>
      <c r="G87" s="3">
        <f>SUM(G88:G91)</f>
        <v>0</v>
      </c>
      <c r="H87" s="3">
        <f>SUM(H88:H91)</f>
        <v>0</v>
      </c>
    </row>
    <row r="88" spans="5:8" hidden="1" x14ac:dyDescent="0.25">
      <c r="E88" s="6"/>
      <c r="F88" s="7"/>
      <c r="G88" s="8"/>
      <c r="H88" s="9"/>
    </row>
    <row r="89" spans="5:8" hidden="1" x14ac:dyDescent="0.25">
      <c r="E89" s="6"/>
      <c r="F89" s="10"/>
      <c r="G89" s="11"/>
      <c r="H89" s="12"/>
    </row>
    <row r="90" spans="5:8" hidden="1" x14ac:dyDescent="0.25">
      <c r="E90" s="6"/>
      <c r="F90" s="10"/>
      <c r="G90" s="11"/>
      <c r="H90" s="12"/>
    </row>
    <row r="91" spans="5:8" hidden="1" x14ac:dyDescent="0.25">
      <c r="E91" s="6"/>
      <c r="F91" s="13"/>
      <c r="G91" s="14"/>
      <c r="H91" s="15"/>
    </row>
    <row r="92" spans="5:8" hidden="1" x14ac:dyDescent="0.25">
      <c r="F92" s="16"/>
      <c r="G92" s="16"/>
      <c r="H92" s="16"/>
    </row>
    <row r="93" spans="5:8" hidden="1" x14ac:dyDescent="0.25">
      <c r="E93" s="2"/>
      <c r="F93" s="3">
        <f>SUM(F94:F97)</f>
        <v>0</v>
      </c>
      <c r="G93" s="3">
        <f>SUM(G94:G97)</f>
        <v>0</v>
      </c>
      <c r="H93" s="3">
        <f>SUM(H94:H97)</f>
        <v>0</v>
      </c>
    </row>
    <row r="94" spans="5:8" hidden="1" x14ac:dyDescent="0.25">
      <c r="E94" s="6"/>
      <c r="F94" s="7"/>
      <c r="G94" s="8"/>
      <c r="H94" s="9"/>
    </row>
    <row r="95" spans="5:8" hidden="1" x14ac:dyDescent="0.25">
      <c r="E95" s="6"/>
      <c r="F95" s="10"/>
      <c r="G95" s="11"/>
      <c r="H95" s="12"/>
    </row>
    <row r="96" spans="5:8" hidden="1" x14ac:dyDescent="0.25">
      <c r="E96" s="6"/>
      <c r="F96" s="10"/>
      <c r="G96" s="11"/>
      <c r="H96" s="12"/>
    </row>
    <row r="97" spans="5:8" hidden="1" x14ac:dyDescent="0.25">
      <c r="E97" s="6"/>
      <c r="F97" s="13"/>
      <c r="G97" s="14"/>
      <c r="H97" s="15"/>
    </row>
    <row r="98" spans="5:8" hidden="1" x14ac:dyDescent="0.25">
      <c r="F98" s="16"/>
      <c r="G98" s="16"/>
      <c r="H98" s="16"/>
    </row>
    <row r="99" spans="5:8" hidden="1" x14ac:dyDescent="0.25">
      <c r="E99" s="2"/>
      <c r="F99" s="3">
        <f>SUM(F100:F103)</f>
        <v>0</v>
      </c>
      <c r="G99" s="3">
        <f>SUM(G100:G103)</f>
        <v>0</v>
      </c>
      <c r="H99" s="3">
        <f>SUM(H100:H103)</f>
        <v>0</v>
      </c>
    </row>
    <row r="100" spans="5:8" hidden="1" x14ac:dyDescent="0.25">
      <c r="E100" s="6"/>
      <c r="F100" s="7"/>
      <c r="G100" s="8"/>
      <c r="H100" s="9"/>
    </row>
    <row r="101" spans="5:8" hidden="1" x14ac:dyDescent="0.25">
      <c r="E101" s="6"/>
      <c r="F101" s="10"/>
      <c r="G101" s="11"/>
      <c r="H101" s="12"/>
    </row>
    <row r="102" spans="5:8" hidden="1" x14ac:dyDescent="0.25">
      <c r="E102" s="6"/>
      <c r="F102" s="10"/>
      <c r="G102" s="11"/>
      <c r="H102" s="12"/>
    </row>
    <row r="103" spans="5:8" hidden="1" x14ac:dyDescent="0.25">
      <c r="E103" s="6"/>
      <c r="F103" s="13"/>
      <c r="G103" s="14"/>
      <c r="H103" s="15"/>
    </row>
    <row r="104" spans="5:8" hidden="1" x14ac:dyDescent="0.25">
      <c r="F104" s="16"/>
      <c r="G104" s="16"/>
      <c r="H104" s="16"/>
    </row>
    <row r="105" spans="5:8" hidden="1" x14ac:dyDescent="0.25">
      <c r="E105" s="2"/>
      <c r="F105" s="3">
        <f>SUM(F106:F109)</f>
        <v>0</v>
      </c>
      <c r="G105" s="3">
        <f>SUM(G106:G109)</f>
        <v>0</v>
      </c>
      <c r="H105" s="3">
        <f>SUM(H106:H109)</f>
        <v>0</v>
      </c>
    </row>
    <row r="106" spans="5:8" hidden="1" x14ac:dyDescent="0.25">
      <c r="E106" s="6"/>
      <c r="F106" s="7"/>
      <c r="G106" s="8"/>
      <c r="H106" s="9"/>
    </row>
    <row r="107" spans="5:8" hidden="1" x14ac:dyDescent="0.25">
      <c r="E107" s="6"/>
      <c r="F107" s="10"/>
      <c r="G107" s="11"/>
      <c r="H107" s="12"/>
    </row>
    <row r="108" spans="5:8" hidden="1" x14ac:dyDescent="0.25">
      <c r="E108" s="6"/>
      <c r="F108" s="10"/>
      <c r="G108" s="11"/>
      <c r="H108" s="12"/>
    </row>
    <row r="109" spans="5:8" hidden="1" x14ac:dyDescent="0.25">
      <c r="E109" s="6"/>
      <c r="F109" s="13"/>
      <c r="G109" s="14"/>
      <c r="H109" s="15"/>
    </row>
    <row r="110" spans="5:8" hidden="1" x14ac:dyDescent="0.25">
      <c r="F110" s="16"/>
      <c r="G110" s="16"/>
      <c r="H110" s="16"/>
    </row>
    <row r="111" spans="5:8" hidden="1" x14ac:dyDescent="0.25">
      <c r="E111" s="2"/>
      <c r="F111" s="3">
        <f>SUM(F112:F115)</f>
        <v>0</v>
      </c>
      <c r="G111" s="3">
        <f>SUM(G112:G115)</f>
        <v>0</v>
      </c>
      <c r="H111" s="3">
        <f>SUM(H112:H115)</f>
        <v>0</v>
      </c>
    </row>
    <row r="112" spans="5:8" hidden="1" x14ac:dyDescent="0.25">
      <c r="E112" s="6"/>
      <c r="F112" s="7"/>
      <c r="G112" s="8"/>
      <c r="H112" s="9"/>
    </row>
    <row r="113" spans="5:8" hidden="1" x14ac:dyDescent="0.25">
      <c r="E113" s="6"/>
      <c r="F113" s="10"/>
      <c r="G113" s="11"/>
      <c r="H113" s="12"/>
    </row>
    <row r="114" spans="5:8" hidden="1" x14ac:dyDescent="0.25">
      <c r="E114" s="6"/>
      <c r="F114" s="10"/>
      <c r="G114" s="11"/>
      <c r="H114" s="12"/>
    </row>
    <row r="115" spans="5:8" hidden="1" x14ac:dyDescent="0.25">
      <c r="E115" s="6"/>
      <c r="F115" s="13"/>
      <c r="G115" s="14"/>
      <c r="H115" s="15"/>
    </row>
    <row r="116" spans="5:8" x14ac:dyDescent="0.25">
      <c r="E116" s="17" t="s">
        <v>99</v>
      </c>
      <c r="F116" s="18">
        <f>SUM(F45)</f>
        <v>5217000</v>
      </c>
      <c r="G116" s="18">
        <f>SUM(G45)</f>
        <v>4357000</v>
      </c>
      <c r="H116" s="18">
        <f>SUM(H45)</f>
        <v>2576000</v>
      </c>
    </row>
    <row r="117" spans="5:8" x14ac:dyDescent="0.25">
      <c r="F117" s="21"/>
      <c r="G117" s="21"/>
      <c r="H117" s="21"/>
    </row>
    <row r="118" spans="5:8" x14ac:dyDescent="0.25">
      <c r="F118" s="21"/>
      <c r="G118" s="21"/>
      <c r="H118" s="21"/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5" max="7" man="1"/>
  </row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E1:I248"/>
  <sheetViews>
    <sheetView showGridLines="0" topLeftCell="A51" workbookViewId="0">
      <selection activeCell="M49" sqref="M49"/>
    </sheetView>
  </sheetViews>
  <sheetFormatPr defaultRowHeight="13.2" x14ac:dyDescent="0.25"/>
  <cols>
    <col min="1" max="4" width="1.77734375" customWidth="1"/>
    <col min="5" max="5" width="71" bestFit="1" customWidth="1"/>
    <col min="6" max="8" width="14.21875" bestFit="1" customWidth="1"/>
  </cols>
  <sheetData>
    <row r="1" spans="5:8" ht="14.55" customHeight="1" x14ac:dyDescent="0.3">
      <c r="E1" s="49" t="s">
        <v>0</v>
      </c>
      <c r="F1" s="49"/>
      <c r="G1" s="49"/>
      <c r="H1" s="49"/>
    </row>
    <row r="2" spans="5:8" x14ac:dyDescent="0.25">
      <c r="E2" s="50" t="s">
        <v>1</v>
      </c>
      <c r="F2" s="50"/>
      <c r="G2" s="50"/>
      <c r="H2" s="50"/>
    </row>
    <row r="3" spans="5:8" ht="26.4" x14ac:dyDescent="0.25">
      <c r="E3" s="22" t="s">
        <v>84</v>
      </c>
      <c r="F3" s="1" t="s">
        <v>3</v>
      </c>
      <c r="G3" s="1" t="s">
        <v>4</v>
      </c>
      <c r="H3" s="1" t="s">
        <v>5</v>
      </c>
    </row>
    <row r="4" spans="5:8" ht="13.8" x14ac:dyDescent="0.25">
      <c r="E4" s="23" t="s">
        <v>6</v>
      </c>
      <c r="F4" s="24" t="s">
        <v>7</v>
      </c>
      <c r="G4" s="24" t="s">
        <v>7</v>
      </c>
      <c r="H4" s="24" t="s">
        <v>7</v>
      </c>
    </row>
    <row r="5" spans="5:8" ht="13.8" x14ac:dyDescent="0.3">
      <c r="E5" s="25" t="s">
        <v>8</v>
      </c>
      <c r="F5" s="3">
        <v>520860000</v>
      </c>
      <c r="G5" s="3">
        <v>570056000</v>
      </c>
      <c r="H5" s="3">
        <v>611900000</v>
      </c>
    </row>
    <row r="6" spans="5:8" ht="13.8" x14ac:dyDescent="0.3">
      <c r="E6" s="25" t="s">
        <v>9</v>
      </c>
      <c r="F6" s="3"/>
      <c r="G6" s="3"/>
      <c r="H6" s="3"/>
    </row>
    <row r="7" spans="5:8" ht="13.8" x14ac:dyDescent="0.25">
      <c r="E7" s="23" t="s">
        <v>10</v>
      </c>
      <c r="F7" s="4">
        <f>SUM(F8:F19)</f>
        <v>222196000</v>
      </c>
      <c r="G7" s="4">
        <f>SUM(G8:G19)</f>
        <v>201940000</v>
      </c>
      <c r="H7" s="4">
        <f>SUM(H8:H19)</f>
        <v>211037000</v>
      </c>
    </row>
    <row r="8" spans="5:8" ht="13.8" x14ac:dyDescent="0.3">
      <c r="E8" s="26" t="s">
        <v>11</v>
      </c>
      <c r="F8" s="11"/>
      <c r="G8" s="11"/>
      <c r="H8" s="11"/>
    </row>
    <row r="9" spans="5:8" ht="13.8" x14ac:dyDescent="0.3">
      <c r="E9" s="26" t="s">
        <v>12</v>
      </c>
      <c r="F9" s="11"/>
      <c r="G9" s="11"/>
      <c r="H9" s="11"/>
    </row>
    <row r="10" spans="5:8" ht="13.8" x14ac:dyDescent="0.3">
      <c r="E10" s="26" t="s">
        <v>13</v>
      </c>
      <c r="F10" s="19"/>
      <c r="G10" s="19"/>
      <c r="H10" s="19"/>
    </row>
    <row r="11" spans="5:8" ht="13.8" x14ac:dyDescent="0.3">
      <c r="E11" s="26" t="s">
        <v>14</v>
      </c>
      <c r="F11" s="11">
        <v>14000000</v>
      </c>
      <c r="G11" s="11">
        <v>8359000</v>
      </c>
      <c r="H11" s="11">
        <v>8733000</v>
      </c>
    </row>
    <row r="12" spans="5:8" ht="13.8" x14ac:dyDescent="0.3">
      <c r="E12" s="26" t="s">
        <v>15</v>
      </c>
      <c r="F12" s="19"/>
      <c r="G12" s="19"/>
      <c r="H12" s="19"/>
    </row>
    <row r="13" spans="5:8" ht="13.8" x14ac:dyDescent="0.3">
      <c r="E13" s="26" t="s">
        <v>16</v>
      </c>
      <c r="F13" s="19"/>
      <c r="G13" s="19"/>
      <c r="H13" s="19"/>
    </row>
    <row r="14" spans="5:8" ht="13.8" x14ac:dyDescent="0.3">
      <c r="E14" s="26" t="s">
        <v>17</v>
      </c>
      <c r="F14" s="19"/>
      <c r="G14" s="19"/>
      <c r="H14" s="19"/>
    </row>
    <row r="15" spans="5:8" ht="13.8" x14ac:dyDescent="0.3">
      <c r="E15" s="26" t="s">
        <v>18</v>
      </c>
      <c r="F15" s="11"/>
      <c r="G15" s="11"/>
      <c r="H15" s="11"/>
    </row>
    <row r="16" spans="5:8" ht="13.8" x14ac:dyDescent="0.3">
      <c r="E16" s="26" t="s">
        <v>19</v>
      </c>
      <c r="F16" s="11">
        <v>55000000</v>
      </c>
      <c r="G16" s="11">
        <v>59500000</v>
      </c>
      <c r="H16" s="11">
        <v>62000000</v>
      </c>
    </row>
    <row r="17" spans="5:8" ht="13.8" x14ac:dyDescent="0.3">
      <c r="E17" s="26" t="s">
        <v>20</v>
      </c>
      <c r="F17" s="19"/>
      <c r="G17" s="19"/>
      <c r="H17" s="19"/>
    </row>
    <row r="18" spans="5:8" ht="13.8" x14ac:dyDescent="0.3">
      <c r="E18" s="26" t="s">
        <v>21</v>
      </c>
      <c r="F18" s="11">
        <v>153196000</v>
      </c>
      <c r="G18" s="11">
        <v>134081000</v>
      </c>
      <c r="H18" s="11">
        <v>140304000</v>
      </c>
    </row>
    <row r="19" spans="5:8" ht="13.8" x14ac:dyDescent="0.3">
      <c r="E19" s="26" t="s">
        <v>22</v>
      </c>
      <c r="F19" s="11"/>
      <c r="G19" s="11"/>
      <c r="H19" s="11"/>
    </row>
    <row r="20" spans="5:8" ht="13.8" x14ac:dyDescent="0.25">
      <c r="E20" s="23" t="s">
        <v>23</v>
      </c>
      <c r="F20" s="3">
        <f>SUM(F21:F29)</f>
        <v>10589000</v>
      </c>
      <c r="G20" s="3">
        <f>SUM(G21:G29)</f>
        <v>7500000</v>
      </c>
      <c r="H20" s="3">
        <f>SUM(H21:H29)</f>
        <v>2638000</v>
      </c>
    </row>
    <row r="21" spans="5:8" ht="13.8" x14ac:dyDescent="0.3">
      <c r="E21" s="26" t="s">
        <v>24</v>
      </c>
      <c r="F21" s="19">
        <v>2500000</v>
      </c>
      <c r="G21" s="19">
        <v>2500000</v>
      </c>
      <c r="H21" s="19">
        <v>2638000</v>
      </c>
    </row>
    <row r="22" spans="5:8" ht="13.8" x14ac:dyDescent="0.3">
      <c r="E22" s="26" t="s">
        <v>25</v>
      </c>
      <c r="F22" s="27"/>
      <c r="G22" s="27"/>
      <c r="H22" s="27"/>
    </row>
    <row r="23" spans="5:8" ht="13.8" x14ac:dyDescent="0.3">
      <c r="E23" s="26" t="s">
        <v>26</v>
      </c>
      <c r="F23" s="11">
        <v>3089000</v>
      </c>
      <c r="G23" s="11"/>
      <c r="H23" s="11"/>
    </row>
    <row r="24" spans="5:8" ht="13.8" x14ac:dyDescent="0.3">
      <c r="E24" s="26" t="s">
        <v>27</v>
      </c>
      <c r="F24" s="11"/>
      <c r="G24" s="11"/>
      <c r="H24" s="11"/>
    </row>
    <row r="25" spans="5:8" ht="13.8" x14ac:dyDescent="0.3">
      <c r="E25" s="26" t="s">
        <v>28</v>
      </c>
      <c r="F25" s="19"/>
      <c r="G25" s="19"/>
      <c r="H25" s="19"/>
    </row>
    <row r="26" spans="5:8" ht="13.8" x14ac:dyDescent="0.3">
      <c r="E26" s="26" t="s">
        <v>29</v>
      </c>
      <c r="F26" s="11">
        <v>5000000</v>
      </c>
      <c r="G26" s="11">
        <v>5000000</v>
      </c>
      <c r="H26" s="11"/>
    </row>
    <row r="27" spans="5:8" ht="13.8" x14ac:dyDescent="0.3">
      <c r="E27" s="26" t="s">
        <v>30</v>
      </c>
      <c r="F27" s="11"/>
      <c r="G27" s="11"/>
      <c r="H27" s="11"/>
    </row>
    <row r="28" spans="5:8" ht="13.8" x14ac:dyDescent="0.3">
      <c r="E28" s="26" t="s">
        <v>31</v>
      </c>
      <c r="F28" s="19"/>
      <c r="G28" s="19"/>
      <c r="H28" s="19"/>
    </row>
    <row r="29" spans="5:8" ht="13.8" x14ac:dyDescent="0.3">
      <c r="E29" s="26" t="s">
        <v>32</v>
      </c>
      <c r="F29" s="11"/>
      <c r="G29" s="11"/>
      <c r="H29" s="11"/>
    </row>
    <row r="30" spans="5:8" ht="13.8" x14ac:dyDescent="0.25">
      <c r="E30" s="28" t="s">
        <v>33</v>
      </c>
      <c r="F30" s="18">
        <f>+F5+F6+F7+F20</f>
        <v>753645000</v>
      </c>
      <c r="G30" s="18">
        <f>+G5+G6+G7+G20</f>
        <v>779496000</v>
      </c>
      <c r="H30" s="18">
        <f>+H5+H6+H7+H20</f>
        <v>825575000</v>
      </c>
    </row>
    <row r="31" spans="5:8" ht="13.8" x14ac:dyDescent="0.25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3.8" x14ac:dyDescent="0.25">
      <c r="E32" s="23" t="s">
        <v>35</v>
      </c>
      <c r="F32" s="3">
        <f>SUM(F33:F38)</f>
        <v>56426000</v>
      </c>
      <c r="G32" s="3">
        <f>SUM(G33:G38)</f>
        <v>14208000</v>
      </c>
      <c r="H32" s="3">
        <f>SUM(H33:H38)</f>
        <v>14208000</v>
      </c>
    </row>
    <row r="33" spans="5:8" ht="13.8" x14ac:dyDescent="0.3">
      <c r="E33" s="26" t="s">
        <v>18</v>
      </c>
      <c r="F33" s="11"/>
      <c r="G33" s="11"/>
      <c r="H33" s="11"/>
    </row>
    <row r="34" spans="5:8" ht="13.8" x14ac:dyDescent="0.3">
      <c r="E34" s="26" t="s">
        <v>36</v>
      </c>
      <c r="F34" s="11">
        <v>56426000</v>
      </c>
      <c r="G34" s="11">
        <v>14208000</v>
      </c>
      <c r="H34" s="11">
        <v>14208000</v>
      </c>
    </row>
    <row r="35" spans="5:8" ht="13.8" x14ac:dyDescent="0.3">
      <c r="E35" s="26" t="s">
        <v>37</v>
      </c>
      <c r="F35" s="11"/>
      <c r="G35" s="11"/>
      <c r="H35" s="11"/>
    </row>
    <row r="36" spans="5:8" ht="13.8" x14ac:dyDescent="0.3">
      <c r="E36" s="26" t="s">
        <v>38</v>
      </c>
      <c r="F36" s="11"/>
      <c r="G36" s="11"/>
      <c r="H36" s="11"/>
    </row>
    <row r="37" spans="5:8" ht="13.8" x14ac:dyDescent="0.3">
      <c r="E37" s="26" t="s">
        <v>19</v>
      </c>
      <c r="F37" s="11"/>
      <c r="G37" s="11"/>
      <c r="H37" s="11"/>
    </row>
    <row r="38" spans="5:8" ht="13.8" x14ac:dyDescent="0.3">
      <c r="E38" s="26" t="s">
        <v>39</v>
      </c>
      <c r="F38" s="11"/>
      <c r="G38" s="11"/>
      <c r="H38" s="11"/>
    </row>
    <row r="39" spans="5:8" ht="13.8" x14ac:dyDescent="0.25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.8" x14ac:dyDescent="0.3">
      <c r="E40" s="26" t="s">
        <v>25</v>
      </c>
      <c r="F40" s="19"/>
      <c r="G40" s="19"/>
      <c r="H40" s="19"/>
    </row>
    <row r="41" spans="5:8" ht="13.8" x14ac:dyDescent="0.25">
      <c r="E41" s="29" t="s">
        <v>40</v>
      </c>
      <c r="F41" s="30">
        <f>+F32+F39</f>
        <v>56426000</v>
      </c>
      <c r="G41" s="30">
        <f>+G32+G39</f>
        <v>14208000</v>
      </c>
      <c r="H41" s="30">
        <f>+H32+H39</f>
        <v>14208000</v>
      </c>
    </row>
    <row r="42" spans="5:8" ht="13.8" x14ac:dyDescent="0.25">
      <c r="E42" s="29" t="s">
        <v>41</v>
      </c>
      <c r="F42" s="30">
        <f>+F30+F41</f>
        <v>810071000</v>
      </c>
      <c r="G42" s="30">
        <f>+G30+G41</f>
        <v>793704000</v>
      </c>
      <c r="H42" s="30">
        <f>+H30+H41</f>
        <v>839783000</v>
      </c>
    </row>
    <row r="43" spans="5:8" x14ac:dyDescent="0.25">
      <c r="F43" s="21"/>
      <c r="G43" s="21"/>
      <c r="H43" s="21"/>
    </row>
    <row r="44" spans="5:8" x14ac:dyDescent="0.25">
      <c r="E44" s="2" t="s">
        <v>96</v>
      </c>
      <c r="F44" s="3"/>
      <c r="G44" s="3"/>
      <c r="H44" s="3"/>
    </row>
    <row r="45" spans="5:8" x14ac:dyDescent="0.25">
      <c r="E45" s="2" t="s">
        <v>97</v>
      </c>
      <c r="F45" s="4">
        <f>SUM(F47,F62,F68,F77)</f>
        <v>65463000</v>
      </c>
      <c r="G45" s="4">
        <f>SUM(G47,G62,G68,G77)</f>
        <v>17573000</v>
      </c>
      <c r="H45" s="4">
        <f>SUM(H47,H62,H68,H77)</f>
        <v>27711000</v>
      </c>
    </row>
    <row r="46" spans="5:8" x14ac:dyDescent="0.25">
      <c r="E46" s="5" t="s">
        <v>98</v>
      </c>
      <c r="F46" s="3"/>
      <c r="G46" s="3"/>
      <c r="H46" s="3"/>
    </row>
    <row r="47" spans="5:8" x14ac:dyDescent="0.25">
      <c r="E47" s="2" t="s">
        <v>100</v>
      </c>
      <c r="F47" s="3">
        <f>SUM(F48:F59)</f>
        <v>0</v>
      </c>
      <c r="G47" s="3">
        <f>SUM(G48:G59)</f>
        <v>0</v>
      </c>
      <c r="H47" s="3">
        <f>SUM(H48:H59)</f>
        <v>0</v>
      </c>
    </row>
    <row r="48" spans="5:8" x14ac:dyDescent="0.25">
      <c r="E48" s="6" t="s">
        <v>121</v>
      </c>
      <c r="F48" s="7"/>
      <c r="G48" s="8"/>
      <c r="H48" s="9"/>
    </row>
    <row r="49" spans="5:8" x14ac:dyDescent="0.25">
      <c r="E49" s="6" t="s">
        <v>101</v>
      </c>
      <c r="F49" s="10"/>
      <c r="G49" s="11"/>
      <c r="H49" s="12"/>
    </row>
    <row r="50" spans="5:8" x14ac:dyDescent="0.25">
      <c r="E50" s="6" t="s">
        <v>102</v>
      </c>
      <c r="F50" s="10"/>
      <c r="G50" s="11"/>
      <c r="H50" s="12"/>
    </row>
    <row r="51" spans="5:8" x14ac:dyDescent="0.25">
      <c r="E51" s="31" t="s">
        <v>103</v>
      </c>
      <c r="F51" s="16"/>
      <c r="G51" s="16"/>
      <c r="H51" s="32"/>
    </row>
    <row r="52" spans="5:8" x14ac:dyDescent="0.25">
      <c r="E52" s="31" t="s">
        <v>104</v>
      </c>
      <c r="F52" s="11"/>
      <c r="G52" s="11"/>
      <c r="H52" s="12"/>
    </row>
    <row r="53" spans="5:8" x14ac:dyDescent="0.25">
      <c r="E53" s="31" t="s">
        <v>105</v>
      </c>
      <c r="F53" s="11"/>
      <c r="G53" s="11"/>
      <c r="H53" s="12"/>
    </row>
    <row r="54" spans="5:8" x14ac:dyDescent="0.25">
      <c r="E54" s="31" t="s">
        <v>106</v>
      </c>
      <c r="F54" s="11"/>
      <c r="G54" s="11"/>
      <c r="H54" s="12"/>
    </row>
    <row r="55" spans="5:8" x14ac:dyDescent="0.25">
      <c r="E55" s="31" t="s">
        <v>107</v>
      </c>
      <c r="F55" s="16"/>
      <c r="G55" s="16"/>
      <c r="H55" s="32"/>
    </row>
    <row r="56" spans="5:8" x14ac:dyDescent="0.25">
      <c r="E56" s="31" t="s">
        <v>108</v>
      </c>
      <c r="F56" s="3"/>
      <c r="G56" s="3"/>
      <c r="H56" s="33"/>
    </row>
    <row r="57" spans="5:8" x14ac:dyDescent="0.25">
      <c r="E57" s="31" t="s">
        <v>123</v>
      </c>
      <c r="F57" s="34"/>
      <c r="G57" s="3"/>
      <c r="H57" s="33"/>
    </row>
    <row r="58" spans="5:8" x14ac:dyDescent="0.25">
      <c r="E58" s="6" t="s">
        <v>122</v>
      </c>
      <c r="F58" s="34"/>
      <c r="G58" s="3"/>
      <c r="H58" s="33"/>
    </row>
    <row r="59" spans="5:8" x14ac:dyDescent="0.25">
      <c r="E59" s="6" t="s">
        <v>124</v>
      </c>
      <c r="F59" s="13"/>
      <c r="G59" s="14"/>
      <c r="H59" s="15"/>
    </row>
    <row r="60" spans="5:8" x14ac:dyDescent="0.25">
      <c r="E60" s="6"/>
      <c r="F60" s="11"/>
      <c r="G60" s="11"/>
      <c r="H60" s="8"/>
    </row>
    <row r="61" spans="5:8" x14ac:dyDescent="0.25">
      <c r="F61" s="11"/>
      <c r="G61" s="11"/>
      <c r="H61" s="11"/>
    </row>
    <row r="62" spans="5:8" x14ac:dyDescent="0.25">
      <c r="E62" s="2" t="s">
        <v>109</v>
      </c>
      <c r="F62" s="35">
        <f>SUM(F63:F66)</f>
        <v>52874000</v>
      </c>
      <c r="G62" s="35">
        <f t="shared" ref="G62:H62" si="0">SUM(G63:G66)</f>
        <v>4429000</v>
      </c>
      <c r="H62" s="35">
        <f t="shared" si="0"/>
        <v>4429000</v>
      </c>
    </row>
    <row r="63" spans="5:8" x14ac:dyDescent="0.25">
      <c r="E63" s="31" t="s">
        <v>110</v>
      </c>
      <c r="F63" s="16">
        <v>4429000</v>
      </c>
      <c r="G63" s="16">
        <v>4429000</v>
      </c>
      <c r="H63" s="16">
        <v>4429000</v>
      </c>
    </row>
    <row r="64" spans="5:8" x14ac:dyDescent="0.25">
      <c r="E64" s="31" t="s">
        <v>111</v>
      </c>
      <c r="F64" s="3"/>
      <c r="G64" s="3"/>
      <c r="H64" s="33"/>
    </row>
    <row r="65" spans="5:9" x14ac:dyDescent="0.25">
      <c r="E65" s="31" t="s">
        <v>125</v>
      </c>
      <c r="F65" s="11">
        <v>27153000</v>
      </c>
      <c r="G65" s="11"/>
      <c r="H65" s="12"/>
    </row>
    <row r="66" spans="5:9" x14ac:dyDescent="0.25">
      <c r="E66" s="31" t="s">
        <v>126</v>
      </c>
      <c r="F66" s="13">
        <v>21292000</v>
      </c>
      <c r="G66" s="14"/>
      <c r="H66" s="15"/>
    </row>
    <row r="67" spans="5:9" x14ac:dyDescent="0.25">
      <c r="E67" s="6"/>
      <c r="F67" s="11"/>
      <c r="G67" s="11"/>
      <c r="H67" s="11"/>
    </row>
    <row r="68" spans="5:9" x14ac:dyDescent="0.25">
      <c r="E68" s="2" t="s">
        <v>112</v>
      </c>
      <c r="F68" s="36">
        <f>SUM(F69:F74)</f>
        <v>12589000</v>
      </c>
      <c r="G68" s="36">
        <f>SUM(G69:G74)</f>
        <v>13144000</v>
      </c>
      <c r="H68" s="36">
        <f t="shared" ref="H68" si="1">SUM(H69:H74)</f>
        <v>23282000</v>
      </c>
    </row>
    <row r="69" spans="5:9" x14ac:dyDescent="0.25">
      <c r="E69" s="31" t="s">
        <v>114</v>
      </c>
      <c r="F69" s="11"/>
      <c r="G69" s="11"/>
      <c r="H69" s="12"/>
    </row>
    <row r="70" spans="5:9" x14ac:dyDescent="0.25">
      <c r="E70" s="31" t="s">
        <v>113</v>
      </c>
      <c r="F70" s="11"/>
      <c r="G70" s="11"/>
      <c r="H70" s="12">
        <v>9550000</v>
      </c>
    </row>
    <row r="71" spans="5:9" x14ac:dyDescent="0.25">
      <c r="E71" s="6" t="s">
        <v>115</v>
      </c>
      <c r="F71" s="10"/>
      <c r="G71" s="11"/>
      <c r="H71" s="12"/>
    </row>
    <row r="72" spans="5:9" x14ac:dyDescent="0.25">
      <c r="E72" s="6" t="s">
        <v>116</v>
      </c>
      <c r="F72" s="10">
        <v>249000</v>
      </c>
      <c r="G72" s="11">
        <v>260000</v>
      </c>
      <c r="H72" s="12">
        <v>272000</v>
      </c>
    </row>
    <row r="73" spans="5:9" x14ac:dyDescent="0.25">
      <c r="E73" s="6" t="s">
        <v>117</v>
      </c>
      <c r="F73" s="10">
        <v>9593000</v>
      </c>
      <c r="G73" s="11">
        <v>10016000</v>
      </c>
      <c r="H73" s="12">
        <v>10464000</v>
      </c>
    </row>
    <row r="74" spans="5:9" x14ac:dyDescent="0.25">
      <c r="E74" s="31" t="s">
        <v>118</v>
      </c>
      <c r="F74" s="37">
        <v>2747000</v>
      </c>
      <c r="G74" s="38">
        <v>2868000</v>
      </c>
      <c r="H74" s="39">
        <v>2996000</v>
      </c>
      <c r="I74" s="41"/>
    </row>
    <row r="75" spans="5:9" x14ac:dyDescent="0.25">
      <c r="E75" s="6"/>
      <c r="F75" s="40"/>
      <c r="G75" s="40"/>
      <c r="H75" s="40"/>
    </row>
    <row r="76" spans="5:9" x14ac:dyDescent="0.25">
      <c r="F76" s="11"/>
      <c r="G76" s="11"/>
      <c r="H76" s="11"/>
    </row>
    <row r="77" spans="5:9" x14ac:dyDescent="0.25">
      <c r="E77" s="2" t="s">
        <v>119</v>
      </c>
      <c r="F77" s="35">
        <f>SUM(F78)</f>
        <v>0</v>
      </c>
      <c r="G77" s="35">
        <f t="shared" ref="G77:H77" si="2">SUM(G78)</f>
        <v>0</v>
      </c>
      <c r="H77" s="35">
        <f t="shared" si="2"/>
        <v>0</v>
      </c>
    </row>
    <row r="78" spans="5:9" x14ac:dyDescent="0.25">
      <c r="E78" s="31" t="s">
        <v>120</v>
      </c>
      <c r="F78" s="42"/>
      <c r="G78" s="43"/>
      <c r="H78" s="44"/>
    </row>
    <row r="79" spans="5:9" x14ac:dyDescent="0.25">
      <c r="E79" s="6"/>
      <c r="F79" s="8"/>
      <c r="G79" s="8"/>
      <c r="H79" s="8"/>
    </row>
    <row r="80" spans="5:9" x14ac:dyDescent="0.25">
      <c r="E80" s="6"/>
      <c r="F80" s="16"/>
      <c r="G80" s="16"/>
      <c r="H80" s="16"/>
    </row>
    <row r="81" spans="5:8" hidden="1" x14ac:dyDescent="0.25">
      <c r="E81" s="6"/>
      <c r="F81" s="3">
        <f>SUM(F82:F85)</f>
        <v>0</v>
      </c>
      <c r="G81" s="3">
        <f>SUM(G82:G85)</f>
        <v>0</v>
      </c>
      <c r="H81" s="3">
        <f>SUM(H82:H85)</f>
        <v>0</v>
      </c>
    </row>
    <row r="82" spans="5:8" hidden="1" x14ac:dyDescent="0.25">
      <c r="E82" s="6"/>
      <c r="F82" s="7"/>
      <c r="G82" s="8"/>
      <c r="H82" s="9"/>
    </row>
    <row r="83" spans="5:8" hidden="1" x14ac:dyDescent="0.25">
      <c r="E83" s="6"/>
      <c r="F83" s="10"/>
      <c r="G83" s="11"/>
      <c r="H83" s="12"/>
    </row>
    <row r="84" spans="5:8" hidden="1" x14ac:dyDescent="0.25">
      <c r="E84" s="6"/>
      <c r="F84" s="10"/>
      <c r="G84" s="11"/>
      <c r="H84" s="12"/>
    </row>
    <row r="85" spans="5:8" hidden="1" x14ac:dyDescent="0.25">
      <c r="E85" s="6"/>
      <c r="F85" s="13"/>
      <c r="G85" s="14"/>
      <c r="H85" s="15"/>
    </row>
    <row r="86" spans="5:8" hidden="1" x14ac:dyDescent="0.25">
      <c r="F86" s="16"/>
      <c r="G86" s="16"/>
      <c r="H86" s="16"/>
    </row>
    <row r="87" spans="5:8" hidden="1" x14ac:dyDescent="0.25">
      <c r="E87" s="2"/>
      <c r="F87" s="3">
        <f>SUM(F88:F91)</f>
        <v>0</v>
      </c>
      <c r="G87" s="3">
        <f>SUM(G88:G91)</f>
        <v>0</v>
      </c>
      <c r="H87" s="3">
        <f>SUM(H88:H91)</f>
        <v>0</v>
      </c>
    </row>
    <row r="88" spans="5:8" hidden="1" x14ac:dyDescent="0.25">
      <c r="E88" s="6"/>
      <c r="F88" s="7"/>
      <c r="G88" s="8"/>
      <c r="H88" s="9"/>
    </row>
    <row r="89" spans="5:8" hidden="1" x14ac:dyDescent="0.25">
      <c r="E89" s="6"/>
      <c r="F89" s="10"/>
      <c r="G89" s="11"/>
      <c r="H89" s="12"/>
    </row>
    <row r="90" spans="5:8" hidden="1" x14ac:dyDescent="0.25">
      <c r="E90" s="6"/>
      <c r="F90" s="10"/>
      <c r="G90" s="11"/>
      <c r="H90" s="12"/>
    </row>
    <row r="91" spans="5:8" hidden="1" x14ac:dyDescent="0.25">
      <c r="E91" s="6"/>
      <c r="F91" s="13"/>
      <c r="G91" s="14"/>
      <c r="H91" s="15"/>
    </row>
    <row r="92" spans="5:8" hidden="1" x14ac:dyDescent="0.25">
      <c r="F92" s="16"/>
      <c r="G92" s="16"/>
      <c r="H92" s="16"/>
    </row>
    <row r="93" spans="5:8" hidden="1" x14ac:dyDescent="0.25">
      <c r="E93" s="2"/>
      <c r="F93" s="3">
        <f>SUM(F94:F97)</f>
        <v>0</v>
      </c>
      <c r="G93" s="3">
        <f>SUM(G94:G97)</f>
        <v>0</v>
      </c>
      <c r="H93" s="3">
        <f>SUM(H94:H97)</f>
        <v>0</v>
      </c>
    </row>
    <row r="94" spans="5:8" hidden="1" x14ac:dyDescent="0.25">
      <c r="E94" s="6"/>
      <c r="F94" s="7"/>
      <c r="G94" s="8"/>
      <c r="H94" s="9"/>
    </row>
    <row r="95" spans="5:8" hidden="1" x14ac:dyDescent="0.25">
      <c r="E95" s="6"/>
      <c r="F95" s="10"/>
      <c r="G95" s="11"/>
      <c r="H95" s="12"/>
    </row>
    <row r="96" spans="5:8" hidden="1" x14ac:dyDescent="0.25">
      <c r="E96" s="6"/>
      <c r="F96" s="10"/>
      <c r="G96" s="11"/>
      <c r="H96" s="12"/>
    </row>
    <row r="97" spans="5:8" hidden="1" x14ac:dyDescent="0.25">
      <c r="E97" s="6"/>
      <c r="F97" s="13"/>
      <c r="G97" s="14"/>
      <c r="H97" s="15"/>
    </row>
    <row r="98" spans="5:8" hidden="1" x14ac:dyDescent="0.25">
      <c r="F98" s="16"/>
      <c r="G98" s="16"/>
      <c r="H98" s="16"/>
    </row>
    <row r="99" spans="5:8" hidden="1" x14ac:dyDescent="0.25">
      <c r="E99" s="2"/>
      <c r="F99" s="3">
        <f>SUM(F100:F103)</f>
        <v>0</v>
      </c>
      <c r="G99" s="3">
        <f>SUM(G100:G103)</f>
        <v>0</v>
      </c>
      <c r="H99" s="3">
        <f>SUM(H100:H103)</f>
        <v>0</v>
      </c>
    </row>
    <row r="100" spans="5:8" hidden="1" x14ac:dyDescent="0.25">
      <c r="E100" s="6"/>
      <c r="F100" s="7"/>
      <c r="G100" s="8"/>
      <c r="H100" s="9"/>
    </row>
    <row r="101" spans="5:8" hidden="1" x14ac:dyDescent="0.25">
      <c r="E101" s="6"/>
      <c r="F101" s="10"/>
      <c r="G101" s="11"/>
      <c r="H101" s="12"/>
    </row>
    <row r="102" spans="5:8" hidden="1" x14ac:dyDescent="0.25">
      <c r="E102" s="6"/>
      <c r="F102" s="10"/>
      <c r="G102" s="11"/>
      <c r="H102" s="12"/>
    </row>
    <row r="103" spans="5:8" hidden="1" x14ac:dyDescent="0.25">
      <c r="E103" s="6"/>
      <c r="F103" s="13"/>
      <c r="G103" s="14"/>
      <c r="H103" s="15"/>
    </row>
    <row r="104" spans="5:8" hidden="1" x14ac:dyDescent="0.25">
      <c r="F104" s="16"/>
      <c r="G104" s="16"/>
      <c r="H104" s="16"/>
    </row>
    <row r="105" spans="5:8" hidden="1" x14ac:dyDescent="0.25">
      <c r="E105" s="2"/>
      <c r="F105" s="3">
        <f>SUM(F106:F109)</f>
        <v>0</v>
      </c>
      <c r="G105" s="3">
        <f>SUM(G106:G109)</f>
        <v>0</v>
      </c>
      <c r="H105" s="3">
        <f>SUM(H106:H109)</f>
        <v>0</v>
      </c>
    </row>
    <row r="106" spans="5:8" hidden="1" x14ac:dyDescent="0.25">
      <c r="E106" s="6"/>
      <c r="F106" s="7"/>
      <c r="G106" s="8"/>
      <c r="H106" s="9"/>
    </row>
    <row r="107" spans="5:8" hidden="1" x14ac:dyDescent="0.25">
      <c r="E107" s="6"/>
      <c r="F107" s="10"/>
      <c r="G107" s="11"/>
      <c r="H107" s="12"/>
    </row>
    <row r="108" spans="5:8" hidden="1" x14ac:dyDescent="0.25">
      <c r="E108" s="6"/>
      <c r="F108" s="10"/>
      <c r="G108" s="11"/>
      <c r="H108" s="12"/>
    </row>
    <row r="109" spans="5:8" hidden="1" x14ac:dyDescent="0.25">
      <c r="E109" s="6"/>
      <c r="F109" s="13"/>
      <c r="G109" s="14"/>
      <c r="H109" s="15"/>
    </row>
    <row r="110" spans="5:8" hidden="1" x14ac:dyDescent="0.25">
      <c r="F110" s="16"/>
      <c r="G110" s="16"/>
      <c r="H110" s="16"/>
    </row>
    <row r="111" spans="5:8" hidden="1" x14ac:dyDescent="0.25">
      <c r="E111" s="2"/>
      <c r="F111" s="3">
        <f>SUM(F112:F115)</f>
        <v>0</v>
      </c>
      <c r="G111" s="3">
        <f>SUM(G112:G115)</f>
        <v>0</v>
      </c>
      <c r="H111" s="3">
        <f>SUM(H112:H115)</f>
        <v>0</v>
      </c>
    </row>
    <row r="112" spans="5:8" hidden="1" x14ac:dyDescent="0.25">
      <c r="E112" s="6"/>
      <c r="F112" s="7"/>
      <c r="G112" s="8"/>
      <c r="H112" s="9"/>
    </row>
    <row r="113" spans="5:8" hidden="1" x14ac:dyDescent="0.25">
      <c r="E113" s="6"/>
      <c r="F113" s="10"/>
      <c r="G113" s="11"/>
      <c r="H113" s="12"/>
    </row>
    <row r="114" spans="5:8" hidden="1" x14ac:dyDescent="0.25">
      <c r="E114" s="6"/>
      <c r="F114" s="10"/>
      <c r="G114" s="11"/>
      <c r="H114" s="12"/>
    </row>
    <row r="115" spans="5:8" hidden="1" x14ac:dyDescent="0.25">
      <c r="E115" s="6"/>
      <c r="F115" s="13"/>
      <c r="G115" s="14"/>
      <c r="H115" s="15"/>
    </row>
    <row r="116" spans="5:8" x14ac:dyDescent="0.25">
      <c r="E116" s="17" t="s">
        <v>99</v>
      </c>
      <c r="F116" s="18">
        <f>SUM(F45)</f>
        <v>65463000</v>
      </c>
      <c r="G116" s="18">
        <f>SUM(G45)</f>
        <v>17573000</v>
      </c>
      <c r="H116" s="18">
        <f>SUM(H45)</f>
        <v>27711000</v>
      </c>
    </row>
    <row r="117" spans="5:8" x14ac:dyDescent="0.25">
      <c r="F117" s="21"/>
      <c r="G117" s="21"/>
      <c r="H117" s="21"/>
    </row>
    <row r="118" spans="5:8" x14ac:dyDescent="0.25">
      <c r="F118" s="21"/>
      <c r="G118" s="21"/>
      <c r="H118" s="21"/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5" max="7" man="1"/>
  </row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E1:I248"/>
  <sheetViews>
    <sheetView showGridLines="0" topLeftCell="A54" workbookViewId="0">
      <selection activeCell="M49" sqref="M49"/>
    </sheetView>
  </sheetViews>
  <sheetFormatPr defaultRowHeight="13.2" x14ac:dyDescent="0.25"/>
  <cols>
    <col min="1" max="4" width="1.77734375" customWidth="1"/>
    <col min="5" max="5" width="71" bestFit="1" customWidth="1"/>
    <col min="6" max="8" width="14.21875" bestFit="1" customWidth="1"/>
  </cols>
  <sheetData>
    <row r="1" spans="5:8" ht="14.55" customHeight="1" x14ac:dyDescent="0.3">
      <c r="E1" s="49" t="s">
        <v>0</v>
      </c>
      <c r="F1" s="49"/>
      <c r="G1" s="49"/>
      <c r="H1" s="49"/>
    </row>
    <row r="2" spans="5:8" x14ac:dyDescent="0.25">
      <c r="E2" s="50" t="s">
        <v>1</v>
      </c>
      <c r="F2" s="50"/>
      <c r="G2" s="50"/>
      <c r="H2" s="50"/>
    </row>
    <row r="3" spans="5:8" ht="26.4" x14ac:dyDescent="0.25">
      <c r="E3" s="22" t="s">
        <v>85</v>
      </c>
      <c r="F3" s="1" t="s">
        <v>3</v>
      </c>
      <c r="G3" s="1" t="s">
        <v>4</v>
      </c>
      <c r="H3" s="1" t="s">
        <v>5</v>
      </c>
    </row>
    <row r="4" spans="5:8" ht="13.8" x14ac:dyDescent="0.25">
      <c r="E4" s="23" t="s">
        <v>6</v>
      </c>
      <c r="F4" s="24" t="s">
        <v>7</v>
      </c>
      <c r="G4" s="24" t="s">
        <v>7</v>
      </c>
      <c r="H4" s="24" t="s">
        <v>7</v>
      </c>
    </row>
    <row r="5" spans="5:8" ht="13.8" x14ac:dyDescent="0.3">
      <c r="E5" s="25" t="s">
        <v>8</v>
      </c>
      <c r="F5" s="3">
        <v>241259000</v>
      </c>
      <c r="G5" s="3">
        <v>257118000</v>
      </c>
      <c r="H5" s="3">
        <v>248922000</v>
      </c>
    </row>
    <row r="6" spans="5:8" ht="13.8" x14ac:dyDescent="0.3">
      <c r="E6" s="25" t="s">
        <v>9</v>
      </c>
      <c r="F6" s="3"/>
      <c r="G6" s="3"/>
      <c r="H6" s="3"/>
    </row>
    <row r="7" spans="5:8" ht="13.8" x14ac:dyDescent="0.25">
      <c r="E7" s="23" t="s">
        <v>10</v>
      </c>
      <c r="F7" s="4">
        <f>SUM(F8:F19)</f>
        <v>66275000</v>
      </c>
      <c r="G7" s="4">
        <f>SUM(G8:G19)</f>
        <v>58209000</v>
      </c>
      <c r="H7" s="4">
        <f>SUM(H8:H19)</f>
        <v>60745000</v>
      </c>
    </row>
    <row r="8" spans="5:8" ht="13.8" x14ac:dyDescent="0.3">
      <c r="E8" s="26" t="s">
        <v>11</v>
      </c>
      <c r="F8" s="11">
        <v>62775000</v>
      </c>
      <c r="G8" s="11">
        <v>49850000</v>
      </c>
      <c r="H8" s="11">
        <v>52012000</v>
      </c>
    </row>
    <row r="9" spans="5:8" ht="13.8" x14ac:dyDescent="0.3">
      <c r="E9" s="26" t="s">
        <v>12</v>
      </c>
      <c r="F9" s="11"/>
      <c r="G9" s="11"/>
      <c r="H9" s="11"/>
    </row>
    <row r="10" spans="5:8" ht="13.8" x14ac:dyDescent="0.3">
      <c r="E10" s="26" t="s">
        <v>13</v>
      </c>
      <c r="F10" s="19"/>
      <c r="G10" s="19"/>
      <c r="H10" s="19"/>
    </row>
    <row r="11" spans="5:8" ht="13.8" x14ac:dyDescent="0.3">
      <c r="E11" s="26" t="s">
        <v>14</v>
      </c>
      <c r="F11" s="11">
        <v>3500000</v>
      </c>
      <c r="G11" s="11">
        <v>8359000</v>
      </c>
      <c r="H11" s="11">
        <v>8733000</v>
      </c>
    </row>
    <row r="12" spans="5:8" ht="13.8" x14ac:dyDescent="0.3">
      <c r="E12" s="26" t="s">
        <v>15</v>
      </c>
      <c r="F12" s="19"/>
      <c r="G12" s="19"/>
      <c r="H12" s="19"/>
    </row>
    <row r="13" spans="5:8" ht="13.8" x14ac:dyDescent="0.3">
      <c r="E13" s="26" t="s">
        <v>16</v>
      </c>
      <c r="F13" s="19"/>
      <c r="G13" s="19"/>
      <c r="H13" s="19"/>
    </row>
    <row r="14" spans="5:8" ht="13.8" x14ac:dyDescent="0.3">
      <c r="E14" s="26" t="s">
        <v>17</v>
      </c>
      <c r="F14" s="19"/>
      <c r="G14" s="19"/>
      <c r="H14" s="19"/>
    </row>
    <row r="15" spans="5:8" ht="13.8" x14ac:dyDescent="0.3">
      <c r="E15" s="26" t="s">
        <v>18</v>
      </c>
      <c r="F15" s="11"/>
      <c r="G15" s="11"/>
      <c r="H15" s="11"/>
    </row>
    <row r="16" spans="5:8" ht="13.8" x14ac:dyDescent="0.3">
      <c r="E16" s="26" t="s">
        <v>19</v>
      </c>
      <c r="F16" s="11"/>
      <c r="G16" s="11"/>
      <c r="H16" s="11"/>
    </row>
    <row r="17" spans="5:8" ht="13.8" x14ac:dyDescent="0.3">
      <c r="E17" s="26" t="s">
        <v>20</v>
      </c>
      <c r="F17" s="19"/>
      <c r="G17" s="19"/>
      <c r="H17" s="19"/>
    </row>
    <row r="18" spans="5:8" ht="13.8" x14ac:dyDescent="0.3">
      <c r="E18" s="26" t="s">
        <v>21</v>
      </c>
      <c r="F18" s="11"/>
      <c r="G18" s="11"/>
      <c r="H18" s="11"/>
    </row>
    <row r="19" spans="5:8" ht="13.8" x14ac:dyDescent="0.3">
      <c r="E19" s="26" t="s">
        <v>22</v>
      </c>
      <c r="F19" s="11"/>
      <c r="G19" s="11"/>
      <c r="H19" s="11"/>
    </row>
    <row r="20" spans="5:8" ht="13.8" x14ac:dyDescent="0.25">
      <c r="E20" s="23" t="s">
        <v>23</v>
      </c>
      <c r="F20" s="3">
        <f>SUM(F21:F29)</f>
        <v>5052000</v>
      </c>
      <c r="G20" s="3">
        <f>SUM(G21:G29)</f>
        <v>1720000</v>
      </c>
      <c r="H20" s="3">
        <f>SUM(H21:H29)</f>
        <v>1820000</v>
      </c>
    </row>
    <row r="21" spans="5:8" ht="13.8" x14ac:dyDescent="0.3">
      <c r="E21" s="26" t="s">
        <v>24</v>
      </c>
      <c r="F21" s="19">
        <v>1720000</v>
      </c>
      <c r="G21" s="19">
        <v>1720000</v>
      </c>
      <c r="H21" s="19">
        <v>1820000</v>
      </c>
    </row>
    <row r="22" spans="5:8" ht="13.8" x14ac:dyDescent="0.3">
      <c r="E22" s="26" t="s">
        <v>25</v>
      </c>
      <c r="F22" s="27"/>
      <c r="G22" s="27"/>
      <c r="H22" s="27"/>
    </row>
    <row r="23" spans="5:8" ht="13.8" x14ac:dyDescent="0.3">
      <c r="E23" s="26" t="s">
        <v>26</v>
      </c>
      <c r="F23" s="11">
        <v>3332000</v>
      </c>
      <c r="G23" s="11"/>
      <c r="H23" s="11"/>
    </row>
    <row r="24" spans="5:8" ht="13.8" x14ac:dyDescent="0.3">
      <c r="E24" s="26" t="s">
        <v>27</v>
      </c>
      <c r="F24" s="11"/>
      <c r="G24" s="11"/>
      <c r="H24" s="11"/>
    </row>
    <row r="25" spans="5:8" ht="13.8" x14ac:dyDescent="0.3">
      <c r="E25" s="26" t="s">
        <v>28</v>
      </c>
      <c r="F25" s="19"/>
      <c r="G25" s="19"/>
      <c r="H25" s="19"/>
    </row>
    <row r="26" spans="5:8" ht="13.8" x14ac:dyDescent="0.3">
      <c r="E26" s="26" t="s">
        <v>29</v>
      </c>
      <c r="F26" s="11"/>
      <c r="G26" s="11"/>
      <c r="H26" s="11"/>
    </row>
    <row r="27" spans="5:8" ht="13.8" x14ac:dyDescent="0.3">
      <c r="E27" s="26" t="s">
        <v>30</v>
      </c>
      <c r="F27" s="11"/>
      <c r="G27" s="11"/>
      <c r="H27" s="11"/>
    </row>
    <row r="28" spans="5:8" ht="13.8" x14ac:dyDescent="0.3">
      <c r="E28" s="26" t="s">
        <v>31</v>
      </c>
      <c r="F28" s="19"/>
      <c r="G28" s="19"/>
      <c r="H28" s="19"/>
    </row>
    <row r="29" spans="5:8" ht="13.8" x14ac:dyDescent="0.3">
      <c r="E29" s="26" t="s">
        <v>32</v>
      </c>
      <c r="F29" s="11"/>
      <c r="G29" s="11"/>
      <c r="H29" s="11"/>
    </row>
    <row r="30" spans="5:8" ht="13.8" x14ac:dyDescent="0.25">
      <c r="E30" s="28" t="s">
        <v>33</v>
      </c>
      <c r="F30" s="18">
        <f>+F5+F6+F7+F20</f>
        <v>312586000</v>
      </c>
      <c r="G30" s="18">
        <f>+G5+G6+G7+G20</f>
        <v>317047000</v>
      </c>
      <c r="H30" s="18">
        <f>+H5+H6+H7+H20</f>
        <v>311487000</v>
      </c>
    </row>
    <row r="31" spans="5:8" ht="13.8" x14ac:dyDescent="0.25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3.8" x14ac:dyDescent="0.25">
      <c r="E32" s="23" t="s">
        <v>35</v>
      </c>
      <c r="F32" s="3">
        <f>SUM(F33:F38)</f>
        <v>44019000</v>
      </c>
      <c r="G32" s="3">
        <f>SUM(G33:G38)</f>
        <v>22824000</v>
      </c>
      <c r="H32" s="3">
        <f>SUM(H33:H38)</f>
        <v>89762000</v>
      </c>
    </row>
    <row r="33" spans="5:8" ht="13.8" x14ac:dyDescent="0.3">
      <c r="E33" s="26" t="s">
        <v>18</v>
      </c>
      <c r="F33" s="11"/>
      <c r="G33" s="11"/>
      <c r="H33" s="11"/>
    </row>
    <row r="34" spans="5:8" ht="13.8" x14ac:dyDescent="0.3">
      <c r="E34" s="26" t="s">
        <v>36</v>
      </c>
      <c r="F34" s="11">
        <v>44019000</v>
      </c>
      <c r="G34" s="11">
        <v>22824000</v>
      </c>
      <c r="H34" s="11">
        <v>89762000</v>
      </c>
    </row>
    <row r="35" spans="5:8" ht="13.8" x14ac:dyDescent="0.3">
      <c r="E35" s="26" t="s">
        <v>37</v>
      </c>
      <c r="F35" s="11"/>
      <c r="G35" s="11"/>
      <c r="H35" s="11"/>
    </row>
    <row r="36" spans="5:8" ht="13.8" x14ac:dyDescent="0.3">
      <c r="E36" s="26" t="s">
        <v>38</v>
      </c>
      <c r="F36" s="11"/>
      <c r="G36" s="11"/>
      <c r="H36" s="11"/>
    </row>
    <row r="37" spans="5:8" ht="13.8" x14ac:dyDescent="0.3">
      <c r="E37" s="26" t="s">
        <v>19</v>
      </c>
      <c r="F37" s="11"/>
      <c r="G37" s="11"/>
      <c r="H37" s="11"/>
    </row>
    <row r="38" spans="5:8" ht="13.8" x14ac:dyDescent="0.3">
      <c r="E38" s="26" t="s">
        <v>39</v>
      </c>
      <c r="F38" s="11"/>
      <c r="G38" s="11"/>
      <c r="H38" s="11"/>
    </row>
    <row r="39" spans="5:8" ht="13.8" x14ac:dyDescent="0.25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.8" x14ac:dyDescent="0.3">
      <c r="E40" s="26" t="s">
        <v>25</v>
      </c>
      <c r="F40" s="19"/>
      <c r="G40" s="19"/>
      <c r="H40" s="19"/>
    </row>
    <row r="41" spans="5:8" ht="13.8" x14ac:dyDescent="0.25">
      <c r="E41" s="29" t="s">
        <v>40</v>
      </c>
      <c r="F41" s="30">
        <f>+F32+F39</f>
        <v>44019000</v>
      </c>
      <c r="G41" s="30">
        <f>+G32+G39</f>
        <v>22824000</v>
      </c>
      <c r="H41" s="30">
        <f>+H32+H39</f>
        <v>89762000</v>
      </c>
    </row>
    <row r="42" spans="5:8" ht="13.8" x14ac:dyDescent="0.25">
      <c r="E42" s="29" t="s">
        <v>41</v>
      </c>
      <c r="F42" s="30">
        <f>+F30+F41</f>
        <v>356605000</v>
      </c>
      <c r="G42" s="30">
        <f>+G30+G41</f>
        <v>339871000</v>
      </c>
      <c r="H42" s="30">
        <f>+H30+H41</f>
        <v>401249000</v>
      </c>
    </row>
    <row r="43" spans="5:8" x14ac:dyDescent="0.25">
      <c r="F43" s="21"/>
      <c r="G43" s="21"/>
      <c r="H43" s="21"/>
    </row>
    <row r="44" spans="5:8" x14ac:dyDescent="0.25">
      <c r="E44" s="2" t="s">
        <v>96</v>
      </c>
      <c r="F44" s="3"/>
      <c r="G44" s="3"/>
      <c r="H44" s="3"/>
    </row>
    <row r="45" spans="5:8" x14ac:dyDescent="0.25">
      <c r="E45" s="2" t="s">
        <v>97</v>
      </c>
      <c r="F45" s="4">
        <f>SUM(F47,F62,F68,F77)</f>
        <v>7514000</v>
      </c>
      <c r="G45" s="4">
        <f>SUM(G47,G62,G68,G77)</f>
        <v>6801000</v>
      </c>
      <c r="H45" s="4">
        <f>SUM(H47,H62,H68,H77)</f>
        <v>7384000</v>
      </c>
    </row>
    <row r="46" spans="5:8" x14ac:dyDescent="0.25">
      <c r="E46" s="5" t="s">
        <v>98</v>
      </c>
      <c r="F46" s="3"/>
      <c r="G46" s="3"/>
      <c r="H46" s="3"/>
    </row>
    <row r="47" spans="5:8" x14ac:dyDescent="0.25">
      <c r="E47" s="2" t="s">
        <v>100</v>
      </c>
      <c r="F47" s="3">
        <f>SUM(F48:F59)</f>
        <v>1000000</v>
      </c>
      <c r="G47" s="3">
        <f>SUM(G48:G59)</f>
        <v>0</v>
      </c>
      <c r="H47" s="3">
        <f>SUM(H48:H59)</f>
        <v>0</v>
      </c>
    </row>
    <row r="48" spans="5:8" x14ac:dyDescent="0.25">
      <c r="E48" s="6" t="s">
        <v>121</v>
      </c>
      <c r="F48" s="7"/>
      <c r="G48" s="8"/>
      <c r="H48" s="9"/>
    </row>
    <row r="49" spans="5:8" x14ac:dyDescent="0.25">
      <c r="E49" s="6" t="s">
        <v>101</v>
      </c>
      <c r="F49" s="10"/>
      <c r="G49" s="11"/>
      <c r="H49" s="12"/>
    </row>
    <row r="50" spans="5:8" x14ac:dyDescent="0.25">
      <c r="E50" s="6" t="s">
        <v>102</v>
      </c>
      <c r="F50" s="10"/>
      <c r="G50" s="11"/>
      <c r="H50" s="12"/>
    </row>
    <row r="51" spans="5:8" x14ac:dyDescent="0.25">
      <c r="E51" s="31" t="s">
        <v>103</v>
      </c>
      <c r="F51" s="16"/>
      <c r="G51" s="16"/>
      <c r="H51" s="32"/>
    </row>
    <row r="52" spans="5:8" x14ac:dyDescent="0.25">
      <c r="E52" s="31" t="s">
        <v>104</v>
      </c>
      <c r="F52" s="11"/>
      <c r="G52" s="11"/>
      <c r="H52" s="12"/>
    </row>
    <row r="53" spans="5:8" x14ac:dyDescent="0.25">
      <c r="E53" s="31" t="s">
        <v>105</v>
      </c>
      <c r="F53" s="11"/>
      <c r="G53" s="11"/>
      <c r="H53" s="12"/>
    </row>
    <row r="54" spans="5:8" x14ac:dyDescent="0.25">
      <c r="E54" s="31" t="s">
        <v>106</v>
      </c>
      <c r="F54" s="11"/>
      <c r="G54" s="11"/>
      <c r="H54" s="12"/>
    </row>
    <row r="55" spans="5:8" x14ac:dyDescent="0.25">
      <c r="E55" s="31" t="s">
        <v>107</v>
      </c>
      <c r="F55" s="16"/>
      <c r="G55" s="16"/>
      <c r="H55" s="32"/>
    </row>
    <row r="56" spans="5:8" x14ac:dyDescent="0.25">
      <c r="E56" s="31" t="s">
        <v>108</v>
      </c>
      <c r="F56" s="3"/>
      <c r="G56" s="3"/>
      <c r="H56" s="33"/>
    </row>
    <row r="57" spans="5:8" x14ac:dyDescent="0.25">
      <c r="E57" s="31" t="s">
        <v>123</v>
      </c>
      <c r="F57" s="10"/>
      <c r="G57" s="11"/>
      <c r="H57" s="12"/>
    </row>
    <row r="58" spans="5:8" x14ac:dyDescent="0.25">
      <c r="E58" s="6" t="s">
        <v>122</v>
      </c>
      <c r="F58" s="10">
        <v>1000000</v>
      </c>
      <c r="G58" s="11"/>
      <c r="H58" s="12"/>
    </row>
    <row r="59" spans="5:8" x14ac:dyDescent="0.25">
      <c r="E59" s="6" t="s">
        <v>124</v>
      </c>
      <c r="F59" s="13"/>
      <c r="G59" s="14"/>
      <c r="H59" s="15"/>
    </row>
    <row r="60" spans="5:8" x14ac:dyDescent="0.25">
      <c r="E60" s="6"/>
      <c r="F60" s="11"/>
      <c r="G60" s="11"/>
      <c r="H60" s="8"/>
    </row>
    <row r="61" spans="5:8" x14ac:dyDescent="0.25">
      <c r="F61" s="11"/>
      <c r="G61" s="11"/>
      <c r="H61" s="11"/>
    </row>
    <row r="62" spans="5:8" x14ac:dyDescent="0.25">
      <c r="E62" s="2" t="s">
        <v>109</v>
      </c>
      <c r="F62" s="35">
        <f>SUM(F63:F66)</f>
        <v>0</v>
      </c>
      <c r="G62" s="35">
        <f t="shared" ref="G62:H62" si="0">SUM(G63:G66)</f>
        <v>0</v>
      </c>
      <c r="H62" s="35">
        <f t="shared" si="0"/>
        <v>0</v>
      </c>
    </row>
    <row r="63" spans="5:8" x14ac:dyDescent="0.25">
      <c r="E63" s="31" t="s">
        <v>110</v>
      </c>
      <c r="F63" s="16"/>
      <c r="G63" s="16"/>
      <c r="H63" s="32"/>
    </row>
    <row r="64" spans="5:8" x14ac:dyDescent="0.25">
      <c r="E64" s="31" t="s">
        <v>111</v>
      </c>
      <c r="F64" s="3"/>
      <c r="G64" s="3"/>
      <c r="H64" s="33"/>
    </row>
    <row r="65" spans="5:9" x14ac:dyDescent="0.25">
      <c r="E65" s="31" t="s">
        <v>125</v>
      </c>
      <c r="F65" s="11"/>
      <c r="G65" s="11"/>
      <c r="H65" s="12"/>
    </row>
    <row r="66" spans="5:9" x14ac:dyDescent="0.25">
      <c r="E66" s="31" t="s">
        <v>126</v>
      </c>
      <c r="F66" s="13"/>
      <c r="G66" s="14"/>
      <c r="H66" s="15"/>
    </row>
    <row r="67" spans="5:9" x14ac:dyDescent="0.25">
      <c r="E67" s="6"/>
      <c r="F67" s="11"/>
      <c r="G67" s="11"/>
      <c r="H67" s="11"/>
    </row>
    <row r="68" spans="5:9" x14ac:dyDescent="0.25">
      <c r="E68" s="2" t="s">
        <v>112</v>
      </c>
      <c r="F68" s="36">
        <f>SUM(F69:F74)</f>
        <v>6514000</v>
      </c>
      <c r="G68" s="36">
        <f>SUM(G69:G74)</f>
        <v>6801000</v>
      </c>
      <c r="H68" s="36">
        <f t="shared" ref="H68" si="1">SUM(H69:H74)</f>
        <v>7384000</v>
      </c>
    </row>
    <row r="69" spans="5:9" x14ac:dyDescent="0.25">
      <c r="E69" s="31" t="s">
        <v>114</v>
      </c>
      <c r="F69" s="11"/>
      <c r="G69" s="11"/>
      <c r="H69" s="12"/>
    </row>
    <row r="70" spans="5:9" x14ac:dyDescent="0.25">
      <c r="E70" s="31" t="s">
        <v>113</v>
      </c>
      <c r="F70" s="11"/>
      <c r="G70" s="11"/>
      <c r="H70" s="12"/>
    </row>
    <row r="71" spans="5:9" x14ac:dyDescent="0.25">
      <c r="E71" s="6" t="s">
        <v>115</v>
      </c>
      <c r="F71" s="10"/>
      <c r="G71" s="11"/>
      <c r="H71" s="12"/>
    </row>
    <row r="72" spans="5:9" x14ac:dyDescent="0.25">
      <c r="E72" s="6" t="s">
        <v>116</v>
      </c>
      <c r="F72" s="10">
        <v>1043000</v>
      </c>
      <c r="G72" s="11">
        <v>1089000</v>
      </c>
      <c r="H72" s="12">
        <v>1138000</v>
      </c>
    </row>
    <row r="73" spans="5:9" x14ac:dyDescent="0.25">
      <c r="E73" s="6" t="s">
        <v>117</v>
      </c>
      <c r="F73" s="10">
        <v>4909000</v>
      </c>
      <c r="G73" s="11">
        <v>5125000</v>
      </c>
      <c r="H73" s="12">
        <v>5355000</v>
      </c>
    </row>
    <row r="74" spans="5:9" x14ac:dyDescent="0.25">
      <c r="E74" s="31" t="s">
        <v>118</v>
      </c>
      <c r="F74" s="37">
        <v>562000</v>
      </c>
      <c r="G74" s="38">
        <v>587000</v>
      </c>
      <c r="H74" s="39">
        <v>891000</v>
      </c>
      <c r="I74" s="41"/>
    </row>
    <row r="75" spans="5:9" x14ac:dyDescent="0.25">
      <c r="E75" s="6"/>
      <c r="F75" s="40"/>
      <c r="G75" s="40"/>
      <c r="H75" s="40"/>
    </row>
    <row r="76" spans="5:9" x14ac:dyDescent="0.25">
      <c r="F76" s="11"/>
      <c r="G76" s="11"/>
      <c r="H76" s="11"/>
    </row>
    <row r="77" spans="5:9" x14ac:dyDescent="0.25">
      <c r="E77" s="2" t="s">
        <v>119</v>
      </c>
      <c r="F77" s="35">
        <f>SUM(F78)</f>
        <v>0</v>
      </c>
      <c r="G77" s="35">
        <f t="shared" ref="G77:H77" si="2">SUM(G78)</f>
        <v>0</v>
      </c>
      <c r="H77" s="35">
        <f t="shared" si="2"/>
        <v>0</v>
      </c>
    </row>
    <row r="78" spans="5:9" x14ac:dyDescent="0.25">
      <c r="E78" s="31" t="s">
        <v>120</v>
      </c>
      <c r="F78" s="42"/>
      <c r="G78" s="43"/>
      <c r="H78" s="44"/>
    </row>
    <row r="79" spans="5:9" x14ac:dyDescent="0.25">
      <c r="E79" s="6"/>
      <c r="F79" s="8"/>
      <c r="G79" s="8"/>
      <c r="H79" s="8"/>
    </row>
    <row r="80" spans="5:9" x14ac:dyDescent="0.25">
      <c r="E80" s="6"/>
      <c r="F80" s="16"/>
      <c r="G80" s="16"/>
      <c r="H80" s="16"/>
    </row>
    <row r="81" spans="5:8" hidden="1" x14ac:dyDescent="0.25">
      <c r="E81" s="6"/>
      <c r="F81" s="3">
        <f>SUM(F82:F85)</f>
        <v>0</v>
      </c>
      <c r="G81" s="3">
        <f>SUM(G82:G85)</f>
        <v>0</v>
      </c>
      <c r="H81" s="3">
        <f>SUM(H82:H85)</f>
        <v>0</v>
      </c>
    </row>
    <row r="82" spans="5:8" hidden="1" x14ac:dyDescent="0.25">
      <c r="E82" s="6"/>
      <c r="F82" s="7"/>
      <c r="G82" s="8"/>
      <c r="H82" s="9"/>
    </row>
    <row r="83" spans="5:8" hidden="1" x14ac:dyDescent="0.25">
      <c r="E83" s="6"/>
      <c r="F83" s="10"/>
      <c r="G83" s="11"/>
      <c r="H83" s="12"/>
    </row>
    <row r="84" spans="5:8" hidden="1" x14ac:dyDescent="0.25">
      <c r="E84" s="6"/>
      <c r="F84" s="10"/>
      <c r="G84" s="11"/>
      <c r="H84" s="12"/>
    </row>
    <row r="85" spans="5:8" hidden="1" x14ac:dyDescent="0.25">
      <c r="E85" s="6"/>
      <c r="F85" s="13"/>
      <c r="G85" s="14"/>
      <c r="H85" s="15"/>
    </row>
    <row r="86" spans="5:8" hidden="1" x14ac:dyDescent="0.25">
      <c r="F86" s="16"/>
      <c r="G86" s="16"/>
      <c r="H86" s="16"/>
    </row>
    <row r="87" spans="5:8" hidden="1" x14ac:dyDescent="0.25">
      <c r="E87" s="2"/>
      <c r="F87" s="3">
        <f>SUM(F88:F91)</f>
        <v>0</v>
      </c>
      <c r="G87" s="3">
        <f>SUM(G88:G91)</f>
        <v>0</v>
      </c>
      <c r="H87" s="3">
        <f>SUM(H88:H91)</f>
        <v>0</v>
      </c>
    </row>
    <row r="88" spans="5:8" hidden="1" x14ac:dyDescent="0.25">
      <c r="E88" s="6"/>
      <c r="F88" s="7"/>
      <c r="G88" s="8"/>
      <c r="H88" s="9"/>
    </row>
    <row r="89" spans="5:8" hidden="1" x14ac:dyDescent="0.25">
      <c r="E89" s="6"/>
      <c r="F89" s="10"/>
      <c r="G89" s="11"/>
      <c r="H89" s="12"/>
    </row>
    <row r="90" spans="5:8" hidden="1" x14ac:dyDescent="0.25">
      <c r="E90" s="6"/>
      <c r="F90" s="10"/>
      <c r="G90" s="11"/>
      <c r="H90" s="12"/>
    </row>
    <row r="91" spans="5:8" hidden="1" x14ac:dyDescent="0.25">
      <c r="E91" s="6"/>
      <c r="F91" s="13"/>
      <c r="G91" s="14"/>
      <c r="H91" s="15"/>
    </row>
    <row r="92" spans="5:8" hidden="1" x14ac:dyDescent="0.25">
      <c r="F92" s="16"/>
      <c r="G92" s="16"/>
      <c r="H92" s="16"/>
    </row>
    <row r="93" spans="5:8" hidden="1" x14ac:dyDescent="0.25">
      <c r="E93" s="2"/>
      <c r="F93" s="3">
        <f>SUM(F94:F97)</f>
        <v>0</v>
      </c>
      <c r="G93" s="3">
        <f>SUM(G94:G97)</f>
        <v>0</v>
      </c>
      <c r="H93" s="3">
        <f>SUM(H94:H97)</f>
        <v>0</v>
      </c>
    </row>
    <row r="94" spans="5:8" hidden="1" x14ac:dyDescent="0.25">
      <c r="E94" s="6"/>
      <c r="F94" s="7"/>
      <c r="G94" s="8"/>
      <c r="H94" s="9"/>
    </row>
    <row r="95" spans="5:8" hidden="1" x14ac:dyDescent="0.25">
      <c r="E95" s="6"/>
      <c r="F95" s="10"/>
      <c r="G95" s="11"/>
      <c r="H95" s="12"/>
    </row>
    <row r="96" spans="5:8" hidden="1" x14ac:dyDescent="0.25">
      <c r="E96" s="6"/>
      <c r="F96" s="10"/>
      <c r="G96" s="11"/>
      <c r="H96" s="12"/>
    </row>
    <row r="97" spans="5:8" hidden="1" x14ac:dyDescent="0.25">
      <c r="E97" s="6"/>
      <c r="F97" s="13"/>
      <c r="G97" s="14"/>
      <c r="H97" s="15"/>
    </row>
    <row r="98" spans="5:8" hidden="1" x14ac:dyDescent="0.25">
      <c r="F98" s="16"/>
      <c r="G98" s="16"/>
      <c r="H98" s="16"/>
    </row>
    <row r="99" spans="5:8" hidden="1" x14ac:dyDescent="0.25">
      <c r="E99" s="2"/>
      <c r="F99" s="3">
        <f>SUM(F100:F103)</f>
        <v>0</v>
      </c>
      <c r="G99" s="3">
        <f>SUM(G100:G103)</f>
        <v>0</v>
      </c>
      <c r="H99" s="3">
        <f>SUM(H100:H103)</f>
        <v>0</v>
      </c>
    </row>
    <row r="100" spans="5:8" hidden="1" x14ac:dyDescent="0.25">
      <c r="E100" s="6"/>
      <c r="F100" s="7"/>
      <c r="G100" s="8"/>
      <c r="H100" s="9"/>
    </row>
    <row r="101" spans="5:8" hidden="1" x14ac:dyDescent="0.25">
      <c r="E101" s="6"/>
      <c r="F101" s="10"/>
      <c r="G101" s="11"/>
      <c r="H101" s="12"/>
    </row>
    <row r="102" spans="5:8" hidden="1" x14ac:dyDescent="0.25">
      <c r="E102" s="6"/>
      <c r="F102" s="10"/>
      <c r="G102" s="11"/>
      <c r="H102" s="12"/>
    </row>
    <row r="103" spans="5:8" hidden="1" x14ac:dyDescent="0.25">
      <c r="E103" s="6"/>
      <c r="F103" s="13"/>
      <c r="G103" s="14"/>
      <c r="H103" s="15"/>
    </row>
    <row r="104" spans="5:8" hidden="1" x14ac:dyDescent="0.25">
      <c r="F104" s="16"/>
      <c r="G104" s="16"/>
      <c r="H104" s="16"/>
    </row>
    <row r="105" spans="5:8" hidden="1" x14ac:dyDescent="0.25">
      <c r="E105" s="2"/>
      <c r="F105" s="3">
        <f>SUM(F106:F109)</f>
        <v>0</v>
      </c>
      <c r="G105" s="3">
        <f>SUM(G106:G109)</f>
        <v>0</v>
      </c>
      <c r="H105" s="3">
        <f>SUM(H106:H109)</f>
        <v>0</v>
      </c>
    </row>
    <row r="106" spans="5:8" hidden="1" x14ac:dyDescent="0.25">
      <c r="E106" s="6"/>
      <c r="F106" s="7"/>
      <c r="G106" s="8"/>
      <c r="H106" s="9"/>
    </row>
    <row r="107" spans="5:8" hidden="1" x14ac:dyDescent="0.25">
      <c r="E107" s="6"/>
      <c r="F107" s="10"/>
      <c r="G107" s="11"/>
      <c r="H107" s="12"/>
    </row>
    <row r="108" spans="5:8" hidden="1" x14ac:dyDescent="0.25">
      <c r="E108" s="6"/>
      <c r="F108" s="10"/>
      <c r="G108" s="11"/>
      <c r="H108" s="12"/>
    </row>
    <row r="109" spans="5:8" hidden="1" x14ac:dyDescent="0.25">
      <c r="E109" s="6"/>
      <c r="F109" s="13"/>
      <c r="G109" s="14"/>
      <c r="H109" s="15"/>
    </row>
    <row r="110" spans="5:8" hidden="1" x14ac:dyDescent="0.25">
      <c r="F110" s="16"/>
      <c r="G110" s="16"/>
      <c r="H110" s="16"/>
    </row>
    <row r="111" spans="5:8" hidden="1" x14ac:dyDescent="0.25">
      <c r="E111" s="2"/>
      <c r="F111" s="3">
        <f>SUM(F112:F115)</f>
        <v>0</v>
      </c>
      <c r="G111" s="3">
        <f>SUM(G112:G115)</f>
        <v>0</v>
      </c>
      <c r="H111" s="3">
        <f>SUM(H112:H115)</f>
        <v>0</v>
      </c>
    </row>
    <row r="112" spans="5:8" hidden="1" x14ac:dyDescent="0.25">
      <c r="E112" s="6"/>
      <c r="F112" s="7"/>
      <c r="G112" s="8"/>
      <c r="H112" s="9"/>
    </row>
    <row r="113" spans="5:8" hidden="1" x14ac:dyDescent="0.25">
      <c r="E113" s="6"/>
      <c r="F113" s="10"/>
      <c r="G113" s="11"/>
      <c r="H113" s="12"/>
    </row>
    <row r="114" spans="5:8" hidden="1" x14ac:dyDescent="0.25">
      <c r="E114" s="6"/>
      <c r="F114" s="10"/>
      <c r="G114" s="11"/>
      <c r="H114" s="12"/>
    </row>
    <row r="115" spans="5:8" hidden="1" x14ac:dyDescent="0.25">
      <c r="E115" s="6"/>
      <c r="F115" s="13"/>
      <c r="G115" s="14"/>
      <c r="H115" s="15"/>
    </row>
    <row r="116" spans="5:8" x14ac:dyDescent="0.25">
      <c r="E116" s="17" t="s">
        <v>99</v>
      </c>
      <c r="F116" s="18">
        <f>SUM(F45)</f>
        <v>7514000</v>
      </c>
      <c r="G116" s="18">
        <f>SUM(G45)</f>
        <v>6801000</v>
      </c>
      <c r="H116" s="18">
        <f>SUM(H45)</f>
        <v>7384000</v>
      </c>
    </row>
    <row r="117" spans="5:8" x14ac:dyDescent="0.25">
      <c r="F117" s="21"/>
      <c r="G117" s="21"/>
      <c r="H117" s="21"/>
    </row>
    <row r="118" spans="5:8" x14ac:dyDescent="0.25">
      <c r="F118" s="21"/>
      <c r="G118" s="21"/>
      <c r="H118" s="21"/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5" max="7" man="1"/>
  </row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E1:I248"/>
  <sheetViews>
    <sheetView showGridLines="0" topLeftCell="A51" workbookViewId="0">
      <selection activeCell="M49" sqref="M49"/>
    </sheetView>
  </sheetViews>
  <sheetFormatPr defaultRowHeight="13.2" x14ac:dyDescent="0.25"/>
  <cols>
    <col min="1" max="4" width="1.77734375" customWidth="1"/>
    <col min="5" max="5" width="71" bestFit="1" customWidth="1"/>
    <col min="6" max="8" width="14.21875" bestFit="1" customWidth="1"/>
  </cols>
  <sheetData>
    <row r="1" spans="5:8" ht="14.55" customHeight="1" x14ac:dyDescent="0.3">
      <c r="E1" s="49" t="s">
        <v>0</v>
      </c>
      <c r="F1" s="49"/>
      <c r="G1" s="49"/>
      <c r="H1" s="49"/>
    </row>
    <row r="2" spans="5:8" x14ac:dyDescent="0.25">
      <c r="E2" s="50" t="s">
        <v>1</v>
      </c>
      <c r="F2" s="50"/>
      <c r="G2" s="50"/>
      <c r="H2" s="50"/>
    </row>
    <row r="3" spans="5:8" ht="26.4" x14ac:dyDescent="0.25">
      <c r="E3" s="22" t="s">
        <v>86</v>
      </c>
      <c r="F3" s="1" t="s">
        <v>3</v>
      </c>
      <c r="G3" s="1" t="s">
        <v>4</v>
      </c>
      <c r="H3" s="1" t="s">
        <v>5</v>
      </c>
    </row>
    <row r="4" spans="5:8" ht="13.8" x14ac:dyDescent="0.25">
      <c r="E4" s="23" t="s">
        <v>6</v>
      </c>
      <c r="F4" s="24" t="s">
        <v>7</v>
      </c>
      <c r="G4" s="24" t="s">
        <v>7</v>
      </c>
      <c r="H4" s="24" t="s">
        <v>7</v>
      </c>
    </row>
    <row r="5" spans="5:8" ht="13.8" x14ac:dyDescent="0.3">
      <c r="E5" s="25" t="s">
        <v>8</v>
      </c>
      <c r="F5" s="3">
        <v>98426000</v>
      </c>
      <c r="G5" s="3">
        <v>103524000</v>
      </c>
      <c r="H5" s="3">
        <v>98314000</v>
      </c>
    </row>
    <row r="6" spans="5:8" ht="13.8" x14ac:dyDescent="0.3">
      <c r="E6" s="25" t="s">
        <v>9</v>
      </c>
      <c r="F6" s="3"/>
      <c r="G6" s="3"/>
      <c r="H6" s="3"/>
    </row>
    <row r="7" spans="5:8" ht="13.8" x14ac:dyDescent="0.25">
      <c r="E7" s="23" t="s">
        <v>10</v>
      </c>
      <c r="F7" s="4">
        <f>SUM(F8:F19)</f>
        <v>34458000</v>
      </c>
      <c r="G7" s="4">
        <f>SUM(G8:G19)</f>
        <v>31522000</v>
      </c>
      <c r="H7" s="4">
        <f>SUM(H8:H19)</f>
        <v>32766000</v>
      </c>
    </row>
    <row r="8" spans="5:8" ht="13.8" x14ac:dyDescent="0.3">
      <c r="E8" s="26" t="s">
        <v>11</v>
      </c>
      <c r="F8" s="11">
        <v>20758000</v>
      </c>
      <c r="G8" s="11">
        <v>21522000</v>
      </c>
      <c r="H8" s="11">
        <v>22318000</v>
      </c>
    </row>
    <row r="9" spans="5:8" ht="13.8" x14ac:dyDescent="0.3">
      <c r="E9" s="26" t="s">
        <v>12</v>
      </c>
      <c r="F9" s="11"/>
      <c r="G9" s="11"/>
      <c r="H9" s="11"/>
    </row>
    <row r="10" spans="5:8" ht="13.8" x14ac:dyDescent="0.3">
      <c r="E10" s="26" t="s">
        <v>13</v>
      </c>
      <c r="F10" s="19"/>
      <c r="G10" s="19"/>
      <c r="H10" s="19"/>
    </row>
    <row r="11" spans="5:8" ht="13.8" x14ac:dyDescent="0.3">
      <c r="E11" s="26" t="s">
        <v>14</v>
      </c>
      <c r="F11" s="11">
        <v>13700000</v>
      </c>
      <c r="G11" s="11">
        <v>10000000</v>
      </c>
      <c r="H11" s="11">
        <v>10448000</v>
      </c>
    </row>
    <row r="12" spans="5:8" ht="13.8" x14ac:dyDescent="0.3">
      <c r="E12" s="26" t="s">
        <v>15</v>
      </c>
      <c r="F12" s="19"/>
      <c r="G12" s="19"/>
      <c r="H12" s="19"/>
    </row>
    <row r="13" spans="5:8" ht="13.8" x14ac:dyDescent="0.3">
      <c r="E13" s="26" t="s">
        <v>16</v>
      </c>
      <c r="F13" s="19"/>
      <c r="G13" s="19"/>
      <c r="H13" s="19"/>
    </row>
    <row r="14" spans="5:8" ht="13.8" x14ac:dyDescent="0.3">
      <c r="E14" s="26" t="s">
        <v>17</v>
      </c>
      <c r="F14" s="19"/>
      <c r="G14" s="19"/>
      <c r="H14" s="19"/>
    </row>
    <row r="15" spans="5:8" ht="13.8" x14ac:dyDescent="0.3">
      <c r="E15" s="26" t="s">
        <v>18</v>
      </c>
      <c r="F15" s="11"/>
      <c r="G15" s="11"/>
      <c r="H15" s="11"/>
    </row>
    <row r="16" spans="5:8" ht="13.8" x14ac:dyDescent="0.3">
      <c r="E16" s="26" t="s">
        <v>19</v>
      </c>
      <c r="F16" s="11"/>
      <c r="G16" s="11"/>
      <c r="H16" s="11"/>
    </row>
    <row r="17" spans="5:8" ht="13.8" x14ac:dyDescent="0.3">
      <c r="E17" s="26" t="s">
        <v>20</v>
      </c>
      <c r="F17" s="19"/>
      <c r="G17" s="19"/>
      <c r="H17" s="19"/>
    </row>
    <row r="18" spans="5:8" ht="13.8" x14ac:dyDescent="0.3">
      <c r="E18" s="26" t="s">
        <v>21</v>
      </c>
      <c r="F18" s="11"/>
      <c r="G18" s="11"/>
      <c r="H18" s="11"/>
    </row>
    <row r="19" spans="5:8" ht="13.8" x14ac:dyDescent="0.3">
      <c r="E19" s="26" t="s">
        <v>22</v>
      </c>
      <c r="F19" s="11"/>
      <c r="G19" s="11"/>
      <c r="H19" s="11"/>
    </row>
    <row r="20" spans="5:8" ht="13.8" x14ac:dyDescent="0.25">
      <c r="E20" s="23" t="s">
        <v>23</v>
      </c>
      <c r="F20" s="3">
        <f>SUM(F21:F29)</f>
        <v>5066000</v>
      </c>
      <c r="G20" s="3">
        <f>SUM(G21:G29)</f>
        <v>2850000</v>
      </c>
      <c r="H20" s="3">
        <f>SUM(H21:H29)</f>
        <v>2988000</v>
      </c>
    </row>
    <row r="21" spans="5:8" ht="13.8" x14ac:dyDescent="0.3">
      <c r="E21" s="26" t="s">
        <v>24</v>
      </c>
      <c r="F21" s="19">
        <v>2850000</v>
      </c>
      <c r="G21" s="19">
        <v>2850000</v>
      </c>
      <c r="H21" s="19">
        <v>2988000</v>
      </c>
    </row>
    <row r="22" spans="5:8" ht="13.8" x14ac:dyDescent="0.3">
      <c r="E22" s="26" t="s">
        <v>25</v>
      </c>
      <c r="F22" s="27"/>
      <c r="G22" s="27"/>
      <c r="H22" s="27"/>
    </row>
    <row r="23" spans="5:8" ht="13.8" x14ac:dyDescent="0.3">
      <c r="E23" s="26" t="s">
        <v>26</v>
      </c>
      <c r="F23" s="11">
        <v>2216000</v>
      </c>
      <c r="G23" s="11"/>
      <c r="H23" s="11"/>
    </row>
    <row r="24" spans="5:8" ht="13.8" x14ac:dyDescent="0.3">
      <c r="E24" s="26" t="s">
        <v>27</v>
      </c>
      <c r="F24" s="11"/>
      <c r="G24" s="11"/>
      <c r="H24" s="11"/>
    </row>
    <row r="25" spans="5:8" ht="13.8" x14ac:dyDescent="0.3">
      <c r="E25" s="26" t="s">
        <v>28</v>
      </c>
      <c r="F25" s="19"/>
      <c r="G25" s="19"/>
      <c r="H25" s="19"/>
    </row>
    <row r="26" spans="5:8" ht="13.8" x14ac:dyDescent="0.3">
      <c r="E26" s="26" t="s">
        <v>29</v>
      </c>
      <c r="F26" s="11"/>
      <c r="G26" s="11"/>
      <c r="H26" s="11"/>
    </row>
    <row r="27" spans="5:8" ht="13.8" x14ac:dyDescent="0.3">
      <c r="E27" s="26" t="s">
        <v>30</v>
      </c>
      <c r="F27" s="11"/>
      <c r="G27" s="11"/>
      <c r="H27" s="11"/>
    </row>
    <row r="28" spans="5:8" ht="13.8" x14ac:dyDescent="0.3">
      <c r="E28" s="26" t="s">
        <v>31</v>
      </c>
      <c r="F28" s="19"/>
      <c r="G28" s="19"/>
      <c r="H28" s="19"/>
    </row>
    <row r="29" spans="5:8" ht="13.8" x14ac:dyDescent="0.3">
      <c r="E29" s="26" t="s">
        <v>32</v>
      </c>
      <c r="F29" s="11"/>
      <c r="G29" s="11"/>
      <c r="H29" s="11"/>
    </row>
    <row r="30" spans="5:8" ht="13.8" x14ac:dyDescent="0.25">
      <c r="E30" s="28" t="s">
        <v>33</v>
      </c>
      <c r="F30" s="18">
        <f>+F5+F6+F7+F20</f>
        <v>137950000</v>
      </c>
      <c r="G30" s="18">
        <f>+G5+G6+G7+G20</f>
        <v>137896000</v>
      </c>
      <c r="H30" s="18">
        <f>+H5+H6+H7+H20</f>
        <v>134068000</v>
      </c>
    </row>
    <row r="31" spans="5:8" ht="13.8" x14ac:dyDescent="0.25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3.8" x14ac:dyDescent="0.25">
      <c r="E32" s="23" t="s">
        <v>35</v>
      </c>
      <c r="F32" s="3">
        <f>SUM(F33:F38)</f>
        <v>3882000</v>
      </c>
      <c r="G32" s="3">
        <f>SUM(G33:G38)</f>
        <v>1728000</v>
      </c>
      <c r="H32" s="3">
        <f>SUM(H33:H38)</f>
        <v>1728000</v>
      </c>
    </row>
    <row r="33" spans="5:8" ht="13.8" x14ac:dyDescent="0.3">
      <c r="E33" s="26" t="s">
        <v>18</v>
      </c>
      <c r="F33" s="11"/>
      <c r="G33" s="11"/>
      <c r="H33" s="11"/>
    </row>
    <row r="34" spans="5:8" ht="13.8" x14ac:dyDescent="0.3">
      <c r="E34" s="26" t="s">
        <v>36</v>
      </c>
      <c r="F34" s="11">
        <v>3882000</v>
      </c>
      <c r="G34" s="11">
        <v>1728000</v>
      </c>
      <c r="H34" s="11">
        <v>1728000</v>
      </c>
    </row>
    <row r="35" spans="5:8" ht="13.8" x14ac:dyDescent="0.3">
      <c r="E35" s="26" t="s">
        <v>37</v>
      </c>
      <c r="F35" s="11"/>
      <c r="G35" s="11"/>
      <c r="H35" s="11"/>
    </row>
    <row r="36" spans="5:8" ht="13.8" x14ac:dyDescent="0.3">
      <c r="E36" s="26" t="s">
        <v>38</v>
      </c>
      <c r="F36" s="11"/>
      <c r="G36" s="11"/>
      <c r="H36" s="11"/>
    </row>
    <row r="37" spans="5:8" ht="13.8" x14ac:dyDescent="0.3">
      <c r="E37" s="26" t="s">
        <v>19</v>
      </c>
      <c r="F37" s="11"/>
      <c r="G37" s="11"/>
      <c r="H37" s="11"/>
    </row>
    <row r="38" spans="5:8" ht="13.8" x14ac:dyDescent="0.3">
      <c r="E38" s="26" t="s">
        <v>39</v>
      </c>
      <c r="F38" s="11"/>
      <c r="G38" s="11"/>
      <c r="H38" s="11"/>
    </row>
    <row r="39" spans="5:8" ht="13.8" x14ac:dyDescent="0.25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.8" x14ac:dyDescent="0.3">
      <c r="E40" s="26" t="s">
        <v>25</v>
      </c>
      <c r="F40" s="19"/>
      <c r="G40" s="19"/>
      <c r="H40" s="19"/>
    </row>
    <row r="41" spans="5:8" ht="13.8" x14ac:dyDescent="0.25">
      <c r="E41" s="29" t="s">
        <v>40</v>
      </c>
      <c r="F41" s="30">
        <f>+F32+F39</f>
        <v>3882000</v>
      </c>
      <c r="G41" s="30">
        <f>+G32+G39</f>
        <v>1728000</v>
      </c>
      <c r="H41" s="30">
        <f>+H32+H39</f>
        <v>1728000</v>
      </c>
    </row>
    <row r="42" spans="5:8" ht="13.8" x14ac:dyDescent="0.25">
      <c r="E42" s="29" t="s">
        <v>41</v>
      </c>
      <c r="F42" s="30">
        <f>+F30+F41</f>
        <v>141832000</v>
      </c>
      <c r="G42" s="30">
        <f>+G30+G41</f>
        <v>139624000</v>
      </c>
      <c r="H42" s="30">
        <f>+H30+H41</f>
        <v>135796000</v>
      </c>
    </row>
    <row r="43" spans="5:8" x14ac:dyDescent="0.25">
      <c r="F43" s="21"/>
      <c r="G43" s="21"/>
      <c r="H43" s="21"/>
    </row>
    <row r="44" spans="5:8" x14ac:dyDescent="0.25">
      <c r="E44" s="2" t="s">
        <v>96</v>
      </c>
      <c r="F44" s="3"/>
      <c r="G44" s="3"/>
      <c r="H44" s="3"/>
    </row>
    <row r="45" spans="5:8" x14ac:dyDescent="0.25">
      <c r="E45" s="2" t="s">
        <v>97</v>
      </c>
      <c r="F45" s="4">
        <f>SUM(F47,F62,F68,F77)</f>
        <v>1235000</v>
      </c>
      <c r="G45" s="4">
        <f>SUM(G47,G62,G68,G77)</f>
        <v>1289000</v>
      </c>
      <c r="H45" s="4">
        <f>SUM(H47,H62,H68,H77)</f>
        <v>1347000</v>
      </c>
    </row>
    <row r="46" spans="5:8" x14ac:dyDescent="0.25">
      <c r="E46" s="5" t="s">
        <v>98</v>
      </c>
      <c r="F46" s="3"/>
      <c r="G46" s="3"/>
      <c r="H46" s="3"/>
    </row>
    <row r="47" spans="5:8" x14ac:dyDescent="0.25">
      <c r="E47" s="2" t="s">
        <v>100</v>
      </c>
      <c r="F47" s="3">
        <f>SUM(F48:F59)</f>
        <v>0</v>
      </c>
      <c r="G47" s="3">
        <f>SUM(G48:G59)</f>
        <v>0</v>
      </c>
      <c r="H47" s="3">
        <f>SUM(H48:H59)</f>
        <v>0</v>
      </c>
    </row>
    <row r="48" spans="5:8" x14ac:dyDescent="0.25">
      <c r="E48" s="6" t="s">
        <v>121</v>
      </c>
      <c r="F48" s="7"/>
      <c r="G48" s="8"/>
      <c r="H48" s="9"/>
    </row>
    <row r="49" spans="5:8" x14ac:dyDescent="0.25">
      <c r="E49" s="6" t="s">
        <v>101</v>
      </c>
      <c r="F49" s="10"/>
      <c r="G49" s="11"/>
      <c r="H49" s="12"/>
    </row>
    <row r="50" spans="5:8" x14ac:dyDescent="0.25">
      <c r="E50" s="6" t="s">
        <v>102</v>
      </c>
      <c r="F50" s="10"/>
      <c r="G50" s="11"/>
      <c r="H50" s="12"/>
    </row>
    <row r="51" spans="5:8" x14ac:dyDescent="0.25">
      <c r="E51" s="31" t="s">
        <v>103</v>
      </c>
      <c r="F51" s="16"/>
      <c r="G51" s="16"/>
      <c r="H51" s="32"/>
    </row>
    <row r="52" spans="5:8" x14ac:dyDescent="0.25">
      <c r="E52" s="31" t="s">
        <v>104</v>
      </c>
      <c r="F52" s="11"/>
      <c r="G52" s="11"/>
      <c r="H52" s="12"/>
    </row>
    <row r="53" spans="5:8" x14ac:dyDescent="0.25">
      <c r="E53" s="31" t="s">
        <v>105</v>
      </c>
      <c r="F53" s="11"/>
      <c r="G53" s="11"/>
      <c r="H53" s="12"/>
    </row>
    <row r="54" spans="5:8" x14ac:dyDescent="0.25">
      <c r="E54" s="31" t="s">
        <v>106</v>
      </c>
      <c r="F54" s="11"/>
      <c r="G54" s="11"/>
      <c r="H54" s="12"/>
    </row>
    <row r="55" spans="5:8" x14ac:dyDescent="0.25">
      <c r="E55" s="31" t="s">
        <v>107</v>
      </c>
      <c r="F55" s="16"/>
      <c r="G55" s="16"/>
      <c r="H55" s="32"/>
    </row>
    <row r="56" spans="5:8" x14ac:dyDescent="0.25">
      <c r="E56" s="31" t="s">
        <v>108</v>
      </c>
      <c r="F56" s="3"/>
      <c r="G56" s="3"/>
      <c r="H56" s="33"/>
    </row>
    <row r="57" spans="5:8" x14ac:dyDescent="0.25">
      <c r="E57" s="31" t="s">
        <v>123</v>
      </c>
      <c r="F57" s="34"/>
      <c r="G57" s="3"/>
      <c r="H57" s="33"/>
    </row>
    <row r="58" spans="5:8" x14ac:dyDescent="0.25">
      <c r="E58" s="6" t="s">
        <v>122</v>
      </c>
      <c r="F58" s="34"/>
      <c r="G58" s="3"/>
      <c r="H58" s="33"/>
    </row>
    <row r="59" spans="5:8" x14ac:dyDescent="0.25">
      <c r="E59" s="6" t="s">
        <v>124</v>
      </c>
      <c r="F59" s="13"/>
      <c r="G59" s="14"/>
      <c r="H59" s="15"/>
    </row>
    <row r="60" spans="5:8" x14ac:dyDescent="0.25">
      <c r="E60" s="6"/>
      <c r="F60" s="11"/>
      <c r="G60" s="11"/>
      <c r="H60" s="8"/>
    </row>
    <row r="61" spans="5:8" x14ac:dyDescent="0.25">
      <c r="F61" s="11"/>
      <c r="G61" s="11"/>
      <c r="H61" s="11"/>
    </row>
    <row r="62" spans="5:8" x14ac:dyDescent="0.25">
      <c r="E62" s="2" t="s">
        <v>109</v>
      </c>
      <c r="F62" s="35">
        <f>SUM(F63:F66)</f>
        <v>0</v>
      </c>
      <c r="G62" s="35">
        <f t="shared" ref="G62:H62" si="0">SUM(G63:G66)</f>
        <v>0</v>
      </c>
      <c r="H62" s="35">
        <f t="shared" si="0"/>
        <v>0</v>
      </c>
    </row>
    <row r="63" spans="5:8" x14ac:dyDescent="0.25">
      <c r="E63" s="31" t="s">
        <v>110</v>
      </c>
      <c r="F63" s="16"/>
      <c r="G63" s="16"/>
      <c r="H63" s="32"/>
    </row>
    <row r="64" spans="5:8" x14ac:dyDescent="0.25">
      <c r="E64" s="31" t="s">
        <v>111</v>
      </c>
      <c r="F64" s="3"/>
      <c r="G64" s="3"/>
      <c r="H64" s="33"/>
    </row>
    <row r="65" spans="5:9" x14ac:dyDescent="0.25">
      <c r="E65" s="31" t="s">
        <v>125</v>
      </c>
      <c r="F65" s="11"/>
      <c r="G65" s="11"/>
      <c r="H65" s="12"/>
    </row>
    <row r="66" spans="5:9" x14ac:dyDescent="0.25">
      <c r="E66" s="31" t="s">
        <v>126</v>
      </c>
      <c r="F66" s="13"/>
      <c r="G66" s="14"/>
      <c r="H66" s="15"/>
    </row>
    <row r="67" spans="5:9" x14ac:dyDescent="0.25">
      <c r="E67" s="6"/>
      <c r="F67" s="11"/>
      <c r="G67" s="11"/>
      <c r="H67" s="11"/>
    </row>
    <row r="68" spans="5:9" x14ac:dyDescent="0.25">
      <c r="E68" s="2" t="s">
        <v>112</v>
      </c>
      <c r="F68" s="36">
        <f>SUM(F69:F74)</f>
        <v>1235000</v>
      </c>
      <c r="G68" s="36">
        <f>SUM(G69:G74)</f>
        <v>1289000</v>
      </c>
      <c r="H68" s="36">
        <f t="shared" ref="H68" si="1">SUM(H69:H74)</f>
        <v>1347000</v>
      </c>
    </row>
    <row r="69" spans="5:9" x14ac:dyDescent="0.25">
      <c r="E69" s="31" t="s">
        <v>114</v>
      </c>
      <c r="F69" s="11"/>
      <c r="G69" s="11"/>
      <c r="H69" s="12"/>
    </row>
    <row r="70" spans="5:9" x14ac:dyDescent="0.25">
      <c r="E70" s="31" t="s">
        <v>113</v>
      </c>
      <c r="F70" s="11"/>
      <c r="G70" s="11"/>
      <c r="H70" s="12"/>
    </row>
    <row r="71" spans="5:9" x14ac:dyDescent="0.25">
      <c r="E71" s="6" t="s">
        <v>115</v>
      </c>
      <c r="F71" s="10"/>
      <c r="G71" s="11"/>
      <c r="H71" s="12"/>
    </row>
    <row r="72" spans="5:9" x14ac:dyDescent="0.25">
      <c r="E72" s="6" t="s">
        <v>116</v>
      </c>
      <c r="F72" s="10"/>
      <c r="G72" s="11"/>
      <c r="H72" s="12"/>
    </row>
    <row r="73" spans="5:9" x14ac:dyDescent="0.25">
      <c r="E73" s="6" t="s">
        <v>117</v>
      </c>
      <c r="F73" s="10">
        <v>981000</v>
      </c>
      <c r="G73" s="11">
        <v>1024000</v>
      </c>
      <c r="H73" s="12">
        <v>1070000</v>
      </c>
    </row>
    <row r="74" spans="5:9" x14ac:dyDescent="0.25">
      <c r="E74" s="31" t="s">
        <v>118</v>
      </c>
      <c r="F74" s="37">
        <v>254000</v>
      </c>
      <c r="G74" s="38">
        <v>265000</v>
      </c>
      <c r="H74" s="39">
        <v>277000</v>
      </c>
      <c r="I74" s="41"/>
    </row>
    <row r="75" spans="5:9" x14ac:dyDescent="0.25">
      <c r="E75" s="6"/>
      <c r="F75" s="40"/>
      <c r="G75" s="40"/>
      <c r="H75" s="40"/>
    </row>
    <row r="76" spans="5:9" x14ac:dyDescent="0.25">
      <c r="F76" s="11"/>
      <c r="G76" s="11"/>
      <c r="H76" s="11"/>
    </row>
    <row r="77" spans="5:9" x14ac:dyDescent="0.25">
      <c r="E77" s="2" t="s">
        <v>119</v>
      </c>
      <c r="F77" s="35">
        <f>SUM(F78)</f>
        <v>0</v>
      </c>
      <c r="G77" s="35">
        <f t="shared" ref="G77:H77" si="2">SUM(G78)</f>
        <v>0</v>
      </c>
      <c r="H77" s="35">
        <f t="shared" si="2"/>
        <v>0</v>
      </c>
    </row>
    <row r="78" spans="5:9" x14ac:dyDescent="0.25">
      <c r="E78" s="31" t="s">
        <v>120</v>
      </c>
      <c r="F78" s="42"/>
      <c r="G78" s="43"/>
      <c r="H78" s="44"/>
    </row>
    <row r="79" spans="5:9" x14ac:dyDescent="0.25">
      <c r="E79" s="6"/>
      <c r="F79" s="8"/>
      <c r="G79" s="8"/>
      <c r="H79" s="8"/>
    </row>
    <row r="80" spans="5:9" x14ac:dyDescent="0.25">
      <c r="E80" s="6"/>
      <c r="F80" s="16"/>
      <c r="G80" s="16"/>
      <c r="H80" s="16"/>
    </row>
    <row r="81" spans="5:8" hidden="1" x14ac:dyDescent="0.25">
      <c r="E81" s="6"/>
      <c r="F81" s="3">
        <f>SUM(F82:F85)</f>
        <v>0</v>
      </c>
      <c r="G81" s="3">
        <f>SUM(G82:G85)</f>
        <v>0</v>
      </c>
      <c r="H81" s="3">
        <f>SUM(H82:H85)</f>
        <v>0</v>
      </c>
    </row>
    <row r="82" spans="5:8" hidden="1" x14ac:dyDescent="0.25">
      <c r="E82" s="6"/>
      <c r="F82" s="7"/>
      <c r="G82" s="8"/>
      <c r="H82" s="9"/>
    </row>
    <row r="83" spans="5:8" hidden="1" x14ac:dyDescent="0.25">
      <c r="E83" s="6"/>
      <c r="F83" s="10"/>
      <c r="G83" s="11"/>
      <c r="H83" s="12"/>
    </row>
    <row r="84" spans="5:8" hidden="1" x14ac:dyDescent="0.25">
      <c r="E84" s="6"/>
      <c r="F84" s="10"/>
      <c r="G84" s="11"/>
      <c r="H84" s="12"/>
    </row>
    <row r="85" spans="5:8" hidden="1" x14ac:dyDescent="0.25">
      <c r="E85" s="6"/>
      <c r="F85" s="13"/>
      <c r="G85" s="14"/>
      <c r="H85" s="15"/>
    </row>
    <row r="86" spans="5:8" hidden="1" x14ac:dyDescent="0.25">
      <c r="F86" s="16"/>
      <c r="G86" s="16"/>
      <c r="H86" s="16"/>
    </row>
    <row r="87" spans="5:8" hidden="1" x14ac:dyDescent="0.25">
      <c r="E87" s="2"/>
      <c r="F87" s="3">
        <f>SUM(F88:F91)</f>
        <v>0</v>
      </c>
      <c r="G87" s="3">
        <f>SUM(G88:G91)</f>
        <v>0</v>
      </c>
      <c r="H87" s="3">
        <f>SUM(H88:H91)</f>
        <v>0</v>
      </c>
    </row>
    <row r="88" spans="5:8" hidden="1" x14ac:dyDescent="0.25">
      <c r="E88" s="6"/>
      <c r="F88" s="7"/>
      <c r="G88" s="8"/>
      <c r="H88" s="9"/>
    </row>
    <row r="89" spans="5:8" hidden="1" x14ac:dyDescent="0.25">
      <c r="E89" s="6"/>
      <c r="F89" s="10"/>
      <c r="G89" s="11"/>
      <c r="H89" s="12"/>
    </row>
    <row r="90" spans="5:8" hidden="1" x14ac:dyDescent="0.25">
      <c r="E90" s="6"/>
      <c r="F90" s="10"/>
      <c r="G90" s="11"/>
      <c r="H90" s="12"/>
    </row>
    <row r="91" spans="5:8" hidden="1" x14ac:dyDescent="0.25">
      <c r="E91" s="6"/>
      <c r="F91" s="13"/>
      <c r="G91" s="14"/>
      <c r="H91" s="15"/>
    </row>
    <row r="92" spans="5:8" hidden="1" x14ac:dyDescent="0.25">
      <c r="F92" s="16"/>
      <c r="G92" s="16"/>
      <c r="H92" s="16"/>
    </row>
    <row r="93" spans="5:8" hidden="1" x14ac:dyDescent="0.25">
      <c r="E93" s="2"/>
      <c r="F93" s="3">
        <f>SUM(F94:F97)</f>
        <v>0</v>
      </c>
      <c r="G93" s="3">
        <f>SUM(G94:G97)</f>
        <v>0</v>
      </c>
      <c r="H93" s="3">
        <f>SUM(H94:H97)</f>
        <v>0</v>
      </c>
    </row>
    <row r="94" spans="5:8" hidden="1" x14ac:dyDescent="0.25">
      <c r="E94" s="6"/>
      <c r="F94" s="7"/>
      <c r="G94" s="8"/>
      <c r="H94" s="9"/>
    </row>
    <row r="95" spans="5:8" hidden="1" x14ac:dyDescent="0.25">
      <c r="E95" s="6"/>
      <c r="F95" s="10"/>
      <c r="G95" s="11"/>
      <c r="H95" s="12"/>
    </row>
    <row r="96" spans="5:8" hidden="1" x14ac:dyDescent="0.25">
      <c r="E96" s="6"/>
      <c r="F96" s="10"/>
      <c r="G96" s="11"/>
      <c r="H96" s="12"/>
    </row>
    <row r="97" spans="5:8" hidden="1" x14ac:dyDescent="0.25">
      <c r="E97" s="6"/>
      <c r="F97" s="13"/>
      <c r="G97" s="14"/>
      <c r="H97" s="15"/>
    </row>
    <row r="98" spans="5:8" hidden="1" x14ac:dyDescent="0.25">
      <c r="F98" s="16"/>
      <c r="G98" s="16"/>
      <c r="H98" s="16"/>
    </row>
    <row r="99" spans="5:8" hidden="1" x14ac:dyDescent="0.25">
      <c r="E99" s="2"/>
      <c r="F99" s="3">
        <f>SUM(F100:F103)</f>
        <v>0</v>
      </c>
      <c r="G99" s="3">
        <f>SUM(G100:G103)</f>
        <v>0</v>
      </c>
      <c r="H99" s="3">
        <f>SUM(H100:H103)</f>
        <v>0</v>
      </c>
    </row>
    <row r="100" spans="5:8" hidden="1" x14ac:dyDescent="0.25">
      <c r="E100" s="6"/>
      <c r="F100" s="7"/>
      <c r="G100" s="8"/>
      <c r="H100" s="9"/>
    </row>
    <row r="101" spans="5:8" hidden="1" x14ac:dyDescent="0.25">
      <c r="E101" s="6"/>
      <c r="F101" s="10"/>
      <c r="G101" s="11"/>
      <c r="H101" s="12"/>
    </row>
    <row r="102" spans="5:8" hidden="1" x14ac:dyDescent="0.25">
      <c r="E102" s="6"/>
      <c r="F102" s="10"/>
      <c r="G102" s="11"/>
      <c r="H102" s="12"/>
    </row>
    <row r="103" spans="5:8" hidden="1" x14ac:dyDescent="0.25">
      <c r="E103" s="6"/>
      <c r="F103" s="13"/>
      <c r="G103" s="14"/>
      <c r="H103" s="15"/>
    </row>
    <row r="104" spans="5:8" hidden="1" x14ac:dyDescent="0.25">
      <c r="F104" s="16"/>
      <c r="G104" s="16"/>
      <c r="H104" s="16"/>
    </row>
    <row r="105" spans="5:8" hidden="1" x14ac:dyDescent="0.25">
      <c r="E105" s="2"/>
      <c r="F105" s="3">
        <f>SUM(F106:F109)</f>
        <v>0</v>
      </c>
      <c r="G105" s="3">
        <f>SUM(G106:G109)</f>
        <v>0</v>
      </c>
      <c r="H105" s="3">
        <f>SUM(H106:H109)</f>
        <v>0</v>
      </c>
    </row>
    <row r="106" spans="5:8" hidden="1" x14ac:dyDescent="0.25">
      <c r="E106" s="6"/>
      <c r="F106" s="7"/>
      <c r="G106" s="8"/>
      <c r="H106" s="9"/>
    </row>
    <row r="107" spans="5:8" hidden="1" x14ac:dyDescent="0.25">
      <c r="E107" s="6"/>
      <c r="F107" s="10"/>
      <c r="G107" s="11"/>
      <c r="H107" s="12"/>
    </row>
    <row r="108" spans="5:8" hidden="1" x14ac:dyDescent="0.25">
      <c r="E108" s="6"/>
      <c r="F108" s="10"/>
      <c r="G108" s="11"/>
      <c r="H108" s="12"/>
    </row>
    <row r="109" spans="5:8" hidden="1" x14ac:dyDescent="0.25">
      <c r="E109" s="6"/>
      <c r="F109" s="13"/>
      <c r="G109" s="14"/>
      <c r="H109" s="15"/>
    </row>
    <row r="110" spans="5:8" hidden="1" x14ac:dyDescent="0.25">
      <c r="F110" s="16"/>
      <c r="G110" s="16"/>
      <c r="H110" s="16"/>
    </row>
    <row r="111" spans="5:8" hidden="1" x14ac:dyDescent="0.25">
      <c r="E111" s="2"/>
      <c r="F111" s="3">
        <f>SUM(F112:F115)</f>
        <v>0</v>
      </c>
      <c r="G111" s="3">
        <f>SUM(G112:G115)</f>
        <v>0</v>
      </c>
      <c r="H111" s="3">
        <f>SUM(H112:H115)</f>
        <v>0</v>
      </c>
    </row>
    <row r="112" spans="5:8" hidden="1" x14ac:dyDescent="0.25">
      <c r="E112" s="6"/>
      <c r="F112" s="7"/>
      <c r="G112" s="8"/>
      <c r="H112" s="9"/>
    </row>
    <row r="113" spans="5:8" hidden="1" x14ac:dyDescent="0.25">
      <c r="E113" s="6"/>
      <c r="F113" s="10"/>
      <c r="G113" s="11"/>
      <c r="H113" s="12"/>
    </row>
    <row r="114" spans="5:8" hidden="1" x14ac:dyDescent="0.25">
      <c r="E114" s="6"/>
      <c r="F114" s="10"/>
      <c r="G114" s="11"/>
      <c r="H114" s="12"/>
    </row>
    <row r="115" spans="5:8" hidden="1" x14ac:dyDescent="0.25">
      <c r="E115" s="6"/>
      <c r="F115" s="13"/>
      <c r="G115" s="14"/>
      <c r="H115" s="15"/>
    </row>
    <row r="116" spans="5:8" x14ac:dyDescent="0.25">
      <c r="E116" s="17" t="s">
        <v>99</v>
      </c>
      <c r="F116" s="18">
        <f>SUM(F45)</f>
        <v>1235000</v>
      </c>
      <c r="G116" s="18">
        <f>SUM(G45)</f>
        <v>1289000</v>
      </c>
      <c r="H116" s="18">
        <f>SUM(H45)</f>
        <v>1347000</v>
      </c>
    </row>
    <row r="117" spans="5:8" x14ac:dyDescent="0.25">
      <c r="F117" s="21"/>
      <c r="G117" s="21"/>
      <c r="H117" s="21"/>
    </row>
    <row r="118" spans="5:8" x14ac:dyDescent="0.25">
      <c r="F118" s="21"/>
      <c r="G118" s="21"/>
      <c r="H118" s="21"/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5" max="7" man="1"/>
  </row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E1:I248"/>
  <sheetViews>
    <sheetView showGridLines="0" topLeftCell="A55" workbookViewId="0">
      <selection activeCell="M49" sqref="M49"/>
    </sheetView>
  </sheetViews>
  <sheetFormatPr defaultRowHeight="13.2" x14ac:dyDescent="0.25"/>
  <cols>
    <col min="1" max="4" width="1.77734375" customWidth="1"/>
    <col min="5" max="5" width="71" bestFit="1" customWidth="1"/>
    <col min="6" max="8" width="14.21875" bestFit="1" customWidth="1"/>
  </cols>
  <sheetData>
    <row r="1" spans="5:8" ht="14.55" customHeight="1" x14ac:dyDescent="0.3">
      <c r="E1" s="49" t="s">
        <v>0</v>
      </c>
      <c r="F1" s="49"/>
      <c r="G1" s="49"/>
      <c r="H1" s="49"/>
    </row>
    <row r="2" spans="5:8" x14ac:dyDescent="0.25">
      <c r="E2" s="50" t="s">
        <v>1</v>
      </c>
      <c r="F2" s="50"/>
      <c r="G2" s="50"/>
      <c r="H2" s="50"/>
    </row>
    <row r="3" spans="5:8" ht="26.4" x14ac:dyDescent="0.25">
      <c r="E3" s="22" t="s">
        <v>87</v>
      </c>
      <c r="F3" s="1" t="s">
        <v>3</v>
      </c>
      <c r="G3" s="1" t="s">
        <v>4</v>
      </c>
      <c r="H3" s="1" t="s">
        <v>5</v>
      </c>
    </row>
    <row r="4" spans="5:8" ht="13.8" x14ac:dyDescent="0.25">
      <c r="E4" s="23" t="s">
        <v>6</v>
      </c>
      <c r="F4" s="24" t="s">
        <v>7</v>
      </c>
      <c r="G4" s="24" t="s">
        <v>7</v>
      </c>
      <c r="H4" s="24" t="s">
        <v>7</v>
      </c>
    </row>
    <row r="5" spans="5:8" ht="13.8" x14ac:dyDescent="0.3">
      <c r="E5" s="25" t="s">
        <v>8</v>
      </c>
      <c r="F5" s="3">
        <v>120197000</v>
      </c>
      <c r="G5" s="3">
        <v>126598000</v>
      </c>
      <c r="H5" s="3">
        <v>120465000</v>
      </c>
    </row>
    <row r="6" spans="5:8" ht="13.8" x14ac:dyDescent="0.3">
      <c r="E6" s="25" t="s">
        <v>9</v>
      </c>
      <c r="F6" s="3"/>
      <c r="G6" s="3"/>
      <c r="H6" s="3"/>
    </row>
    <row r="7" spans="5:8" ht="13.8" x14ac:dyDescent="0.25">
      <c r="E7" s="23" t="s">
        <v>10</v>
      </c>
      <c r="F7" s="4">
        <f>SUM(F8:F19)</f>
        <v>43562000</v>
      </c>
      <c r="G7" s="4">
        <f>SUM(G8:G19)</f>
        <v>42237000</v>
      </c>
      <c r="H7" s="4">
        <f>SUM(H8:H19)</f>
        <v>43982000</v>
      </c>
    </row>
    <row r="8" spans="5:8" ht="13.8" x14ac:dyDescent="0.3">
      <c r="E8" s="26" t="s">
        <v>11</v>
      </c>
      <c r="F8" s="11">
        <v>26562000</v>
      </c>
      <c r="G8" s="11">
        <v>27608000</v>
      </c>
      <c r="H8" s="11">
        <v>28698000</v>
      </c>
    </row>
    <row r="9" spans="5:8" ht="13.8" x14ac:dyDescent="0.3">
      <c r="E9" s="26" t="s">
        <v>12</v>
      </c>
      <c r="F9" s="11"/>
      <c r="G9" s="11"/>
      <c r="H9" s="11"/>
    </row>
    <row r="10" spans="5:8" ht="13.8" x14ac:dyDescent="0.3">
      <c r="E10" s="26" t="s">
        <v>13</v>
      </c>
      <c r="F10" s="19"/>
      <c r="G10" s="19"/>
      <c r="H10" s="19"/>
    </row>
    <row r="11" spans="5:8" ht="13.8" x14ac:dyDescent="0.3">
      <c r="E11" s="26" t="s">
        <v>14</v>
      </c>
      <c r="F11" s="11">
        <v>17000000</v>
      </c>
      <c r="G11" s="11">
        <v>14629000</v>
      </c>
      <c r="H11" s="11">
        <v>15284000</v>
      </c>
    </row>
    <row r="12" spans="5:8" ht="13.8" x14ac:dyDescent="0.3">
      <c r="E12" s="26" t="s">
        <v>15</v>
      </c>
      <c r="F12" s="19"/>
      <c r="G12" s="19"/>
      <c r="H12" s="19"/>
    </row>
    <row r="13" spans="5:8" ht="13.8" x14ac:dyDescent="0.3">
      <c r="E13" s="26" t="s">
        <v>16</v>
      </c>
      <c r="F13" s="19"/>
      <c r="G13" s="19"/>
      <c r="H13" s="19"/>
    </row>
    <row r="14" spans="5:8" ht="13.8" x14ac:dyDescent="0.3">
      <c r="E14" s="26" t="s">
        <v>17</v>
      </c>
      <c r="F14" s="19"/>
      <c r="G14" s="19"/>
      <c r="H14" s="19"/>
    </row>
    <row r="15" spans="5:8" ht="13.8" x14ac:dyDescent="0.3">
      <c r="E15" s="26" t="s">
        <v>18</v>
      </c>
      <c r="F15" s="11"/>
      <c r="G15" s="11"/>
      <c r="H15" s="11"/>
    </row>
    <row r="16" spans="5:8" ht="13.8" x14ac:dyDescent="0.3">
      <c r="E16" s="26" t="s">
        <v>19</v>
      </c>
      <c r="F16" s="11"/>
      <c r="G16" s="11"/>
      <c r="H16" s="11"/>
    </row>
    <row r="17" spans="5:8" ht="13.8" x14ac:dyDescent="0.3">
      <c r="E17" s="26" t="s">
        <v>20</v>
      </c>
      <c r="F17" s="19"/>
      <c r="G17" s="19"/>
      <c r="H17" s="19"/>
    </row>
    <row r="18" spans="5:8" ht="13.8" x14ac:dyDescent="0.3">
      <c r="E18" s="26" t="s">
        <v>21</v>
      </c>
      <c r="F18" s="11"/>
      <c r="G18" s="11"/>
      <c r="H18" s="11"/>
    </row>
    <row r="19" spans="5:8" ht="13.8" x14ac:dyDescent="0.3">
      <c r="E19" s="26" t="s">
        <v>22</v>
      </c>
      <c r="F19" s="11"/>
      <c r="G19" s="11"/>
      <c r="H19" s="11"/>
    </row>
    <row r="20" spans="5:8" ht="13.8" x14ac:dyDescent="0.25">
      <c r="E20" s="23" t="s">
        <v>23</v>
      </c>
      <c r="F20" s="3">
        <f>SUM(F21:F29)</f>
        <v>6301000</v>
      </c>
      <c r="G20" s="3">
        <f>SUM(G21:G29)</f>
        <v>2650000</v>
      </c>
      <c r="H20" s="3">
        <f>SUM(H21:H29)</f>
        <v>2700000</v>
      </c>
    </row>
    <row r="21" spans="5:8" ht="13.8" x14ac:dyDescent="0.3">
      <c r="E21" s="26" t="s">
        <v>24</v>
      </c>
      <c r="F21" s="19">
        <v>2650000</v>
      </c>
      <c r="G21" s="19">
        <v>2650000</v>
      </c>
      <c r="H21" s="19">
        <v>2700000</v>
      </c>
    </row>
    <row r="22" spans="5:8" ht="13.8" x14ac:dyDescent="0.3">
      <c r="E22" s="26" t="s">
        <v>25</v>
      </c>
      <c r="F22" s="27"/>
      <c r="G22" s="27"/>
      <c r="H22" s="27"/>
    </row>
    <row r="23" spans="5:8" ht="13.8" x14ac:dyDescent="0.3">
      <c r="E23" s="26" t="s">
        <v>26</v>
      </c>
      <c r="F23" s="11">
        <v>3651000</v>
      </c>
      <c r="G23" s="11"/>
      <c r="H23" s="11"/>
    </row>
    <row r="24" spans="5:8" ht="13.8" x14ac:dyDescent="0.3">
      <c r="E24" s="26" t="s">
        <v>27</v>
      </c>
      <c r="F24" s="11"/>
      <c r="G24" s="11"/>
      <c r="H24" s="11"/>
    </row>
    <row r="25" spans="5:8" ht="13.8" x14ac:dyDescent="0.3">
      <c r="E25" s="26" t="s">
        <v>28</v>
      </c>
      <c r="F25" s="19"/>
      <c r="G25" s="19"/>
      <c r="H25" s="19"/>
    </row>
    <row r="26" spans="5:8" ht="13.8" x14ac:dyDescent="0.3">
      <c r="E26" s="26" t="s">
        <v>29</v>
      </c>
      <c r="F26" s="11"/>
      <c r="G26" s="11"/>
      <c r="H26" s="11"/>
    </row>
    <row r="27" spans="5:8" ht="13.8" x14ac:dyDescent="0.3">
      <c r="E27" s="26" t="s">
        <v>30</v>
      </c>
      <c r="F27" s="11"/>
      <c r="G27" s="11"/>
      <c r="H27" s="11"/>
    </row>
    <row r="28" spans="5:8" ht="13.8" x14ac:dyDescent="0.3">
      <c r="E28" s="26" t="s">
        <v>31</v>
      </c>
      <c r="F28" s="19"/>
      <c r="G28" s="19"/>
      <c r="H28" s="19"/>
    </row>
    <row r="29" spans="5:8" ht="13.8" x14ac:dyDescent="0.3">
      <c r="E29" s="26" t="s">
        <v>32</v>
      </c>
      <c r="F29" s="11"/>
      <c r="G29" s="11"/>
      <c r="H29" s="11"/>
    </row>
    <row r="30" spans="5:8" ht="13.8" x14ac:dyDescent="0.25">
      <c r="E30" s="28" t="s">
        <v>33</v>
      </c>
      <c r="F30" s="18">
        <f>+F5+F6+F7+F20</f>
        <v>170060000</v>
      </c>
      <c r="G30" s="18">
        <f>+G5+G6+G7+G20</f>
        <v>171485000</v>
      </c>
      <c r="H30" s="18">
        <f>+H5+H6+H7+H20</f>
        <v>167147000</v>
      </c>
    </row>
    <row r="31" spans="5:8" ht="13.8" x14ac:dyDescent="0.25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3.8" x14ac:dyDescent="0.25">
      <c r="E32" s="23" t="s">
        <v>35</v>
      </c>
      <c r="F32" s="3">
        <f>SUM(F33:F38)</f>
        <v>0</v>
      </c>
      <c r="G32" s="3">
        <f>SUM(G33:G38)</f>
        <v>26808000</v>
      </c>
      <c r="H32" s="3">
        <f>SUM(H33:H38)</f>
        <v>26808000</v>
      </c>
    </row>
    <row r="33" spans="5:8" ht="13.8" x14ac:dyDescent="0.3">
      <c r="E33" s="26" t="s">
        <v>18</v>
      </c>
      <c r="F33" s="11"/>
      <c r="G33" s="11"/>
      <c r="H33" s="11"/>
    </row>
    <row r="34" spans="5:8" ht="13.8" x14ac:dyDescent="0.3">
      <c r="E34" s="26" t="s">
        <v>36</v>
      </c>
      <c r="F34" s="11"/>
      <c r="G34" s="11">
        <v>26808000</v>
      </c>
      <c r="H34" s="11">
        <v>26808000</v>
      </c>
    </row>
    <row r="35" spans="5:8" ht="13.8" x14ac:dyDescent="0.3">
      <c r="E35" s="26" t="s">
        <v>37</v>
      </c>
      <c r="F35" s="11"/>
      <c r="G35" s="11"/>
      <c r="H35" s="11"/>
    </row>
    <row r="36" spans="5:8" ht="13.8" x14ac:dyDescent="0.3">
      <c r="E36" s="26" t="s">
        <v>38</v>
      </c>
      <c r="F36" s="11"/>
      <c r="G36" s="11"/>
      <c r="H36" s="11"/>
    </row>
    <row r="37" spans="5:8" ht="13.8" x14ac:dyDescent="0.3">
      <c r="E37" s="26" t="s">
        <v>19</v>
      </c>
      <c r="F37" s="11"/>
      <c r="G37" s="11"/>
      <c r="H37" s="11"/>
    </row>
    <row r="38" spans="5:8" ht="13.8" x14ac:dyDescent="0.3">
      <c r="E38" s="26" t="s">
        <v>39</v>
      </c>
      <c r="F38" s="11"/>
      <c r="G38" s="11"/>
      <c r="H38" s="11"/>
    </row>
    <row r="39" spans="5:8" ht="13.8" x14ac:dyDescent="0.25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.8" x14ac:dyDescent="0.3">
      <c r="E40" s="26" t="s">
        <v>25</v>
      </c>
      <c r="F40" s="19"/>
      <c r="G40" s="19"/>
      <c r="H40" s="19"/>
    </row>
    <row r="41" spans="5:8" ht="13.8" x14ac:dyDescent="0.25">
      <c r="E41" s="29" t="s">
        <v>40</v>
      </c>
      <c r="F41" s="30">
        <f>+F32+F39</f>
        <v>0</v>
      </c>
      <c r="G41" s="30">
        <f>+G32+G39</f>
        <v>26808000</v>
      </c>
      <c r="H41" s="30">
        <f>+H32+H39</f>
        <v>26808000</v>
      </c>
    </row>
    <row r="42" spans="5:8" ht="13.8" x14ac:dyDescent="0.25">
      <c r="E42" s="29" t="s">
        <v>41</v>
      </c>
      <c r="F42" s="30">
        <f>+F30+F41</f>
        <v>170060000</v>
      </c>
      <c r="G42" s="30">
        <f>+G30+G41</f>
        <v>198293000</v>
      </c>
      <c r="H42" s="30">
        <f>+H30+H41</f>
        <v>193955000</v>
      </c>
    </row>
    <row r="43" spans="5:8" x14ac:dyDescent="0.25">
      <c r="F43" s="21"/>
      <c r="G43" s="21"/>
      <c r="H43" s="21"/>
    </row>
    <row r="44" spans="5:8" x14ac:dyDescent="0.25">
      <c r="E44" s="2" t="s">
        <v>96</v>
      </c>
      <c r="F44" s="3"/>
      <c r="G44" s="3"/>
      <c r="H44" s="3"/>
    </row>
    <row r="45" spans="5:8" x14ac:dyDescent="0.25">
      <c r="E45" s="2" t="s">
        <v>97</v>
      </c>
      <c r="F45" s="4">
        <f>SUM(F47,F62,F68,F77)</f>
        <v>5866000</v>
      </c>
      <c r="G45" s="4">
        <f>SUM(G47,G62,G68,G77)</f>
        <v>6124000</v>
      </c>
      <c r="H45" s="4">
        <f>SUM(H47,H62,H68,H77)</f>
        <v>6398000</v>
      </c>
    </row>
    <row r="46" spans="5:8" x14ac:dyDescent="0.25">
      <c r="E46" s="5" t="s">
        <v>98</v>
      </c>
      <c r="F46" s="3"/>
      <c r="G46" s="3"/>
      <c r="H46" s="3"/>
    </row>
    <row r="47" spans="5:8" x14ac:dyDescent="0.25">
      <c r="E47" s="2" t="s">
        <v>100</v>
      </c>
      <c r="F47" s="3">
        <f>SUM(F48:F59)</f>
        <v>0</v>
      </c>
      <c r="G47" s="3">
        <f>SUM(G48:G59)</f>
        <v>0</v>
      </c>
      <c r="H47" s="3">
        <f>SUM(H48:H59)</f>
        <v>0</v>
      </c>
    </row>
    <row r="48" spans="5:8" x14ac:dyDescent="0.25">
      <c r="E48" s="6" t="s">
        <v>121</v>
      </c>
      <c r="F48" s="7"/>
      <c r="G48" s="8"/>
      <c r="H48" s="9"/>
    </row>
    <row r="49" spans="5:8" x14ac:dyDescent="0.25">
      <c r="E49" s="6" t="s">
        <v>101</v>
      </c>
      <c r="F49" s="10"/>
      <c r="G49" s="11"/>
      <c r="H49" s="12"/>
    </row>
    <row r="50" spans="5:8" x14ac:dyDescent="0.25">
      <c r="E50" s="6" t="s">
        <v>102</v>
      </c>
      <c r="F50" s="10"/>
      <c r="G50" s="11"/>
      <c r="H50" s="12"/>
    </row>
    <row r="51" spans="5:8" x14ac:dyDescent="0.25">
      <c r="E51" s="31" t="s">
        <v>103</v>
      </c>
      <c r="F51" s="16"/>
      <c r="G51" s="16"/>
      <c r="H51" s="32"/>
    </row>
    <row r="52" spans="5:8" x14ac:dyDescent="0.25">
      <c r="E52" s="31" t="s">
        <v>104</v>
      </c>
      <c r="F52" s="11"/>
      <c r="G52" s="11"/>
      <c r="H52" s="12"/>
    </row>
    <row r="53" spans="5:8" x14ac:dyDescent="0.25">
      <c r="E53" s="31" t="s">
        <v>105</v>
      </c>
      <c r="F53" s="11"/>
      <c r="G53" s="11"/>
      <c r="H53" s="12"/>
    </row>
    <row r="54" spans="5:8" x14ac:dyDescent="0.25">
      <c r="E54" s="31" t="s">
        <v>106</v>
      </c>
      <c r="F54" s="11"/>
      <c r="G54" s="11"/>
      <c r="H54" s="12"/>
    </row>
    <row r="55" spans="5:8" x14ac:dyDescent="0.25">
      <c r="E55" s="31" t="s">
        <v>107</v>
      </c>
      <c r="F55" s="16"/>
      <c r="G55" s="16"/>
      <c r="H55" s="32"/>
    </row>
    <row r="56" spans="5:8" x14ac:dyDescent="0.25">
      <c r="E56" s="31" t="s">
        <v>108</v>
      </c>
      <c r="F56" s="3"/>
      <c r="G56" s="3"/>
      <c r="H56" s="33"/>
    </row>
    <row r="57" spans="5:8" x14ac:dyDescent="0.25">
      <c r="E57" s="31" t="s">
        <v>123</v>
      </c>
      <c r="F57" s="34"/>
      <c r="G57" s="3"/>
      <c r="H57" s="33"/>
    </row>
    <row r="58" spans="5:8" x14ac:dyDescent="0.25">
      <c r="E58" s="6" t="s">
        <v>122</v>
      </c>
      <c r="F58" s="34"/>
      <c r="G58" s="3"/>
      <c r="H58" s="33"/>
    </row>
    <row r="59" spans="5:8" x14ac:dyDescent="0.25">
      <c r="E59" s="6" t="s">
        <v>124</v>
      </c>
      <c r="F59" s="13"/>
      <c r="G59" s="14"/>
      <c r="H59" s="15"/>
    </row>
    <row r="60" spans="5:8" x14ac:dyDescent="0.25">
      <c r="E60" s="6"/>
      <c r="F60" s="11"/>
      <c r="G60" s="11"/>
      <c r="H60" s="8"/>
    </row>
    <row r="61" spans="5:8" x14ac:dyDescent="0.25">
      <c r="F61" s="11"/>
      <c r="G61" s="11"/>
      <c r="H61" s="11"/>
    </row>
    <row r="62" spans="5:8" x14ac:dyDescent="0.25">
      <c r="E62" s="2" t="s">
        <v>109</v>
      </c>
      <c r="F62" s="35">
        <f>SUM(F63:F66)</f>
        <v>0</v>
      </c>
      <c r="G62" s="35">
        <f t="shared" ref="G62:H62" si="0">SUM(G63:G66)</f>
        <v>0</v>
      </c>
      <c r="H62" s="35">
        <f t="shared" si="0"/>
        <v>0</v>
      </c>
    </row>
    <row r="63" spans="5:8" x14ac:dyDescent="0.25">
      <c r="E63" s="31" t="s">
        <v>110</v>
      </c>
      <c r="F63" s="16"/>
      <c r="G63" s="16"/>
      <c r="H63" s="32"/>
    </row>
    <row r="64" spans="5:8" x14ac:dyDescent="0.25">
      <c r="E64" s="31" t="s">
        <v>111</v>
      </c>
      <c r="F64" s="3"/>
      <c r="G64" s="3"/>
      <c r="H64" s="33"/>
    </row>
    <row r="65" spans="5:9" x14ac:dyDescent="0.25">
      <c r="E65" s="31" t="s">
        <v>125</v>
      </c>
      <c r="F65" s="11"/>
      <c r="G65" s="11"/>
      <c r="H65" s="12"/>
    </row>
    <row r="66" spans="5:9" x14ac:dyDescent="0.25">
      <c r="E66" s="31" t="s">
        <v>126</v>
      </c>
      <c r="F66" s="13"/>
      <c r="G66" s="14"/>
      <c r="H66" s="15"/>
    </row>
    <row r="67" spans="5:9" x14ac:dyDescent="0.25">
      <c r="E67" s="6"/>
      <c r="F67" s="11"/>
      <c r="G67" s="11"/>
      <c r="H67" s="11"/>
    </row>
    <row r="68" spans="5:9" x14ac:dyDescent="0.25">
      <c r="E68" s="2" t="s">
        <v>112</v>
      </c>
      <c r="F68" s="36">
        <f>SUM(F69:F74)</f>
        <v>5866000</v>
      </c>
      <c r="G68" s="36">
        <f>SUM(G69:G74)</f>
        <v>6124000</v>
      </c>
      <c r="H68" s="36">
        <f t="shared" ref="H68" si="1">SUM(H69:H74)</f>
        <v>6398000</v>
      </c>
    </row>
    <row r="69" spans="5:9" x14ac:dyDescent="0.25">
      <c r="E69" s="31" t="s">
        <v>114</v>
      </c>
      <c r="F69" s="11"/>
      <c r="G69" s="11"/>
      <c r="H69" s="12"/>
    </row>
    <row r="70" spans="5:9" x14ac:dyDescent="0.25">
      <c r="E70" s="31" t="s">
        <v>113</v>
      </c>
      <c r="F70" s="11"/>
      <c r="G70" s="11"/>
      <c r="H70" s="12"/>
    </row>
    <row r="71" spans="5:9" x14ac:dyDescent="0.25">
      <c r="E71" s="6" t="s">
        <v>115</v>
      </c>
      <c r="F71" s="10"/>
      <c r="G71" s="11"/>
      <c r="H71" s="12"/>
    </row>
    <row r="72" spans="5:9" x14ac:dyDescent="0.25">
      <c r="E72" s="6" t="s">
        <v>116</v>
      </c>
      <c r="F72" s="10"/>
      <c r="G72" s="11"/>
      <c r="H72" s="12"/>
    </row>
    <row r="73" spans="5:9" x14ac:dyDescent="0.25">
      <c r="E73" s="6" t="s">
        <v>117</v>
      </c>
      <c r="F73" s="10">
        <v>981000</v>
      </c>
      <c r="G73" s="11">
        <v>1024000</v>
      </c>
      <c r="H73" s="12">
        <v>1070000</v>
      </c>
    </row>
    <row r="74" spans="5:9" x14ac:dyDescent="0.25">
      <c r="E74" s="31" t="s">
        <v>118</v>
      </c>
      <c r="F74" s="37">
        <v>4885000</v>
      </c>
      <c r="G74" s="38">
        <v>5100000</v>
      </c>
      <c r="H74" s="39">
        <v>5328000</v>
      </c>
      <c r="I74" s="41"/>
    </row>
    <row r="75" spans="5:9" x14ac:dyDescent="0.25">
      <c r="E75" s="6"/>
      <c r="F75" s="40"/>
      <c r="G75" s="40"/>
      <c r="H75" s="40"/>
    </row>
    <row r="76" spans="5:9" x14ac:dyDescent="0.25">
      <c r="F76" s="11"/>
      <c r="G76" s="11"/>
      <c r="H76" s="11"/>
    </row>
    <row r="77" spans="5:9" x14ac:dyDescent="0.25">
      <c r="E77" s="2" t="s">
        <v>119</v>
      </c>
      <c r="F77" s="35">
        <f>SUM(F78)</f>
        <v>0</v>
      </c>
      <c r="G77" s="35">
        <f t="shared" ref="G77:H77" si="2">SUM(G78)</f>
        <v>0</v>
      </c>
      <c r="H77" s="35">
        <f t="shared" si="2"/>
        <v>0</v>
      </c>
    </row>
    <row r="78" spans="5:9" x14ac:dyDescent="0.25">
      <c r="E78" s="31" t="s">
        <v>120</v>
      </c>
      <c r="F78" s="42"/>
      <c r="G78" s="43"/>
      <c r="H78" s="44"/>
    </row>
    <row r="79" spans="5:9" x14ac:dyDescent="0.25">
      <c r="E79" s="6"/>
      <c r="F79" s="8"/>
      <c r="G79" s="8"/>
      <c r="H79" s="8"/>
    </row>
    <row r="80" spans="5:9" x14ac:dyDescent="0.25">
      <c r="E80" s="6"/>
      <c r="F80" s="16"/>
      <c r="G80" s="16"/>
      <c r="H80" s="16"/>
    </row>
    <row r="81" spans="5:8" hidden="1" x14ac:dyDescent="0.25">
      <c r="E81" s="6"/>
      <c r="F81" s="3">
        <f>SUM(F82:F85)</f>
        <v>0</v>
      </c>
      <c r="G81" s="3">
        <f>SUM(G82:G85)</f>
        <v>0</v>
      </c>
      <c r="H81" s="3">
        <f>SUM(H82:H85)</f>
        <v>0</v>
      </c>
    </row>
    <row r="82" spans="5:8" hidden="1" x14ac:dyDescent="0.25">
      <c r="E82" s="6"/>
      <c r="F82" s="7"/>
      <c r="G82" s="8"/>
      <c r="H82" s="9"/>
    </row>
    <row r="83" spans="5:8" hidden="1" x14ac:dyDescent="0.25">
      <c r="E83" s="6"/>
      <c r="F83" s="10"/>
      <c r="G83" s="11"/>
      <c r="H83" s="12"/>
    </row>
    <row r="84" spans="5:8" hidden="1" x14ac:dyDescent="0.25">
      <c r="E84" s="6"/>
      <c r="F84" s="10"/>
      <c r="G84" s="11"/>
      <c r="H84" s="12"/>
    </row>
    <row r="85" spans="5:8" hidden="1" x14ac:dyDescent="0.25">
      <c r="E85" s="6"/>
      <c r="F85" s="13"/>
      <c r="G85" s="14"/>
      <c r="H85" s="15"/>
    </row>
    <row r="86" spans="5:8" hidden="1" x14ac:dyDescent="0.25">
      <c r="F86" s="16"/>
      <c r="G86" s="16"/>
      <c r="H86" s="16"/>
    </row>
    <row r="87" spans="5:8" hidden="1" x14ac:dyDescent="0.25">
      <c r="E87" s="2"/>
      <c r="F87" s="3">
        <f>SUM(F88:F91)</f>
        <v>0</v>
      </c>
      <c r="G87" s="3">
        <f>SUM(G88:G91)</f>
        <v>0</v>
      </c>
      <c r="H87" s="3">
        <f>SUM(H88:H91)</f>
        <v>0</v>
      </c>
    </row>
    <row r="88" spans="5:8" hidden="1" x14ac:dyDescent="0.25">
      <c r="E88" s="6"/>
      <c r="F88" s="7"/>
      <c r="G88" s="8"/>
      <c r="H88" s="9"/>
    </row>
    <row r="89" spans="5:8" hidden="1" x14ac:dyDescent="0.25">
      <c r="E89" s="6"/>
      <c r="F89" s="10"/>
      <c r="G89" s="11"/>
      <c r="H89" s="12"/>
    </row>
    <row r="90" spans="5:8" hidden="1" x14ac:dyDescent="0.25">
      <c r="E90" s="6"/>
      <c r="F90" s="10"/>
      <c r="G90" s="11"/>
      <c r="H90" s="12"/>
    </row>
    <row r="91" spans="5:8" hidden="1" x14ac:dyDescent="0.25">
      <c r="E91" s="6"/>
      <c r="F91" s="13"/>
      <c r="G91" s="14"/>
      <c r="H91" s="15"/>
    </row>
    <row r="92" spans="5:8" hidden="1" x14ac:dyDescent="0.25">
      <c r="F92" s="16"/>
      <c r="G92" s="16"/>
      <c r="H92" s="16"/>
    </row>
    <row r="93" spans="5:8" hidden="1" x14ac:dyDescent="0.25">
      <c r="E93" s="2"/>
      <c r="F93" s="3">
        <f>SUM(F94:F97)</f>
        <v>0</v>
      </c>
      <c r="G93" s="3">
        <f>SUM(G94:G97)</f>
        <v>0</v>
      </c>
      <c r="H93" s="3">
        <f>SUM(H94:H97)</f>
        <v>0</v>
      </c>
    </row>
    <row r="94" spans="5:8" hidden="1" x14ac:dyDescent="0.25">
      <c r="E94" s="6"/>
      <c r="F94" s="7"/>
      <c r="G94" s="8"/>
      <c r="H94" s="9"/>
    </row>
    <row r="95" spans="5:8" hidden="1" x14ac:dyDescent="0.25">
      <c r="E95" s="6"/>
      <c r="F95" s="10"/>
      <c r="G95" s="11"/>
      <c r="H95" s="12"/>
    </row>
    <row r="96" spans="5:8" hidden="1" x14ac:dyDescent="0.25">
      <c r="E96" s="6"/>
      <c r="F96" s="10"/>
      <c r="G96" s="11"/>
      <c r="H96" s="12"/>
    </row>
    <row r="97" spans="5:8" hidden="1" x14ac:dyDescent="0.25">
      <c r="E97" s="6"/>
      <c r="F97" s="13"/>
      <c r="G97" s="14"/>
      <c r="H97" s="15"/>
    </row>
    <row r="98" spans="5:8" hidden="1" x14ac:dyDescent="0.25">
      <c r="F98" s="16"/>
      <c r="G98" s="16"/>
      <c r="H98" s="16"/>
    </row>
    <row r="99" spans="5:8" hidden="1" x14ac:dyDescent="0.25">
      <c r="E99" s="2"/>
      <c r="F99" s="3">
        <f>SUM(F100:F103)</f>
        <v>0</v>
      </c>
      <c r="G99" s="3">
        <f>SUM(G100:G103)</f>
        <v>0</v>
      </c>
      <c r="H99" s="3">
        <f>SUM(H100:H103)</f>
        <v>0</v>
      </c>
    </row>
    <row r="100" spans="5:8" hidden="1" x14ac:dyDescent="0.25">
      <c r="E100" s="6"/>
      <c r="F100" s="7"/>
      <c r="G100" s="8"/>
      <c r="H100" s="9"/>
    </row>
    <row r="101" spans="5:8" hidden="1" x14ac:dyDescent="0.25">
      <c r="E101" s="6"/>
      <c r="F101" s="10"/>
      <c r="G101" s="11"/>
      <c r="H101" s="12"/>
    </row>
    <row r="102" spans="5:8" hidden="1" x14ac:dyDescent="0.25">
      <c r="E102" s="6"/>
      <c r="F102" s="10"/>
      <c r="G102" s="11"/>
      <c r="H102" s="12"/>
    </row>
    <row r="103" spans="5:8" hidden="1" x14ac:dyDescent="0.25">
      <c r="E103" s="6"/>
      <c r="F103" s="13"/>
      <c r="G103" s="14"/>
      <c r="H103" s="15"/>
    </row>
    <row r="104" spans="5:8" hidden="1" x14ac:dyDescent="0.25">
      <c r="F104" s="16"/>
      <c r="G104" s="16"/>
      <c r="H104" s="16"/>
    </row>
    <row r="105" spans="5:8" hidden="1" x14ac:dyDescent="0.25">
      <c r="E105" s="2"/>
      <c r="F105" s="3">
        <f>SUM(F106:F109)</f>
        <v>0</v>
      </c>
      <c r="G105" s="3">
        <f>SUM(G106:G109)</f>
        <v>0</v>
      </c>
      <c r="H105" s="3">
        <f>SUM(H106:H109)</f>
        <v>0</v>
      </c>
    </row>
    <row r="106" spans="5:8" hidden="1" x14ac:dyDescent="0.25">
      <c r="E106" s="6"/>
      <c r="F106" s="7"/>
      <c r="G106" s="8"/>
      <c r="H106" s="9"/>
    </row>
    <row r="107" spans="5:8" hidden="1" x14ac:dyDescent="0.25">
      <c r="E107" s="6"/>
      <c r="F107" s="10"/>
      <c r="G107" s="11"/>
      <c r="H107" s="12"/>
    </row>
    <row r="108" spans="5:8" hidden="1" x14ac:dyDescent="0.25">
      <c r="E108" s="6"/>
      <c r="F108" s="10"/>
      <c r="G108" s="11"/>
      <c r="H108" s="12"/>
    </row>
    <row r="109" spans="5:8" hidden="1" x14ac:dyDescent="0.25">
      <c r="E109" s="6"/>
      <c r="F109" s="13"/>
      <c r="G109" s="14"/>
      <c r="H109" s="15"/>
    </row>
    <row r="110" spans="5:8" hidden="1" x14ac:dyDescent="0.25">
      <c r="F110" s="16"/>
      <c r="G110" s="16"/>
      <c r="H110" s="16"/>
    </row>
    <row r="111" spans="5:8" hidden="1" x14ac:dyDescent="0.25">
      <c r="E111" s="2"/>
      <c r="F111" s="3">
        <f>SUM(F112:F115)</f>
        <v>0</v>
      </c>
      <c r="G111" s="3">
        <f>SUM(G112:G115)</f>
        <v>0</v>
      </c>
      <c r="H111" s="3">
        <f>SUM(H112:H115)</f>
        <v>0</v>
      </c>
    </row>
    <row r="112" spans="5:8" hidden="1" x14ac:dyDescent="0.25">
      <c r="E112" s="6"/>
      <c r="F112" s="7"/>
      <c r="G112" s="8"/>
      <c r="H112" s="9"/>
    </row>
    <row r="113" spans="5:8" hidden="1" x14ac:dyDescent="0.25">
      <c r="E113" s="6"/>
      <c r="F113" s="10"/>
      <c r="G113" s="11"/>
      <c r="H113" s="12"/>
    </row>
    <row r="114" spans="5:8" hidden="1" x14ac:dyDescent="0.25">
      <c r="E114" s="6"/>
      <c r="F114" s="10"/>
      <c r="G114" s="11"/>
      <c r="H114" s="12"/>
    </row>
    <row r="115" spans="5:8" hidden="1" x14ac:dyDescent="0.25">
      <c r="E115" s="6"/>
      <c r="F115" s="13"/>
      <c r="G115" s="14"/>
      <c r="H115" s="15"/>
    </row>
    <row r="116" spans="5:8" x14ac:dyDescent="0.25">
      <c r="E116" s="17" t="s">
        <v>99</v>
      </c>
      <c r="F116" s="18">
        <f>SUM(F45)</f>
        <v>5866000</v>
      </c>
      <c r="G116" s="18">
        <f>SUM(G45)</f>
        <v>6124000</v>
      </c>
      <c r="H116" s="18">
        <f>SUM(H45)</f>
        <v>6398000</v>
      </c>
    </row>
    <row r="117" spans="5:8" x14ac:dyDescent="0.25">
      <c r="F117" s="21"/>
      <c r="G117" s="21"/>
      <c r="H117" s="21"/>
    </row>
    <row r="118" spans="5:8" x14ac:dyDescent="0.25">
      <c r="F118" s="21"/>
      <c r="G118" s="21"/>
      <c r="H118" s="21"/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5" max="7" man="1"/>
  </row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E1:I248"/>
  <sheetViews>
    <sheetView showGridLines="0" topLeftCell="A56" workbookViewId="0">
      <selection activeCell="M49" sqref="M49"/>
    </sheetView>
  </sheetViews>
  <sheetFormatPr defaultRowHeight="13.2" x14ac:dyDescent="0.25"/>
  <cols>
    <col min="1" max="4" width="1.77734375" customWidth="1"/>
    <col min="5" max="5" width="71" bestFit="1" customWidth="1"/>
    <col min="6" max="8" width="14.21875" bestFit="1" customWidth="1"/>
  </cols>
  <sheetData>
    <row r="1" spans="5:8" ht="14.55" customHeight="1" x14ac:dyDescent="0.3">
      <c r="E1" s="49" t="s">
        <v>0</v>
      </c>
      <c r="F1" s="49"/>
      <c r="G1" s="49"/>
      <c r="H1" s="49"/>
    </row>
    <row r="2" spans="5:8" x14ac:dyDescent="0.25">
      <c r="E2" s="50" t="s">
        <v>1</v>
      </c>
      <c r="F2" s="50"/>
      <c r="G2" s="50"/>
      <c r="H2" s="50"/>
    </row>
    <row r="3" spans="5:8" ht="26.4" x14ac:dyDescent="0.25">
      <c r="E3" s="22" t="s">
        <v>88</v>
      </c>
      <c r="F3" s="1" t="s">
        <v>3</v>
      </c>
      <c r="G3" s="1" t="s">
        <v>4</v>
      </c>
      <c r="H3" s="1" t="s">
        <v>5</v>
      </c>
    </row>
    <row r="4" spans="5:8" ht="13.8" x14ac:dyDescent="0.25">
      <c r="E4" s="23" t="s">
        <v>6</v>
      </c>
      <c r="F4" s="24" t="s">
        <v>7</v>
      </c>
      <c r="G4" s="24" t="s">
        <v>7</v>
      </c>
      <c r="H4" s="24" t="s">
        <v>7</v>
      </c>
    </row>
    <row r="5" spans="5:8" ht="13.8" x14ac:dyDescent="0.3">
      <c r="E5" s="25" t="s">
        <v>8</v>
      </c>
      <c r="F5" s="3">
        <v>230823000</v>
      </c>
      <c r="G5" s="3">
        <v>250161000</v>
      </c>
      <c r="H5" s="3">
        <v>249287000</v>
      </c>
    </row>
    <row r="6" spans="5:8" ht="13.8" x14ac:dyDescent="0.3">
      <c r="E6" s="25" t="s">
        <v>9</v>
      </c>
      <c r="F6" s="3"/>
      <c r="G6" s="3"/>
      <c r="H6" s="3"/>
    </row>
    <row r="7" spans="5:8" ht="13.8" x14ac:dyDescent="0.25">
      <c r="E7" s="23" t="s">
        <v>10</v>
      </c>
      <c r="F7" s="4">
        <f>SUM(F8:F19)</f>
        <v>57101000</v>
      </c>
      <c r="G7" s="4">
        <f>SUM(G8:G19)</f>
        <v>58120000</v>
      </c>
      <c r="H7" s="4">
        <f>SUM(H8:H19)</f>
        <v>60631000</v>
      </c>
    </row>
    <row r="8" spans="5:8" ht="13.8" x14ac:dyDescent="0.3">
      <c r="E8" s="26" t="s">
        <v>11</v>
      </c>
      <c r="F8" s="11">
        <v>49717000</v>
      </c>
      <c r="G8" s="11">
        <v>43498000</v>
      </c>
      <c r="H8" s="11">
        <v>45354000</v>
      </c>
    </row>
    <row r="9" spans="5:8" ht="13.8" x14ac:dyDescent="0.3">
      <c r="E9" s="26" t="s">
        <v>12</v>
      </c>
      <c r="F9" s="11"/>
      <c r="G9" s="11"/>
      <c r="H9" s="11"/>
    </row>
    <row r="10" spans="5:8" ht="13.8" x14ac:dyDescent="0.3">
      <c r="E10" s="26" t="s">
        <v>13</v>
      </c>
      <c r="F10" s="19"/>
      <c r="G10" s="19"/>
      <c r="H10" s="19"/>
    </row>
    <row r="11" spans="5:8" ht="13.8" x14ac:dyDescent="0.3">
      <c r="E11" s="26" t="s">
        <v>14</v>
      </c>
      <c r="F11" s="11">
        <v>7384000</v>
      </c>
      <c r="G11" s="11">
        <v>14622000</v>
      </c>
      <c r="H11" s="11">
        <v>15277000</v>
      </c>
    </row>
    <row r="12" spans="5:8" ht="13.8" x14ac:dyDescent="0.3">
      <c r="E12" s="26" t="s">
        <v>15</v>
      </c>
      <c r="F12" s="19"/>
      <c r="G12" s="19"/>
      <c r="H12" s="19"/>
    </row>
    <row r="13" spans="5:8" ht="13.8" x14ac:dyDescent="0.3">
      <c r="E13" s="26" t="s">
        <v>16</v>
      </c>
      <c r="F13" s="19"/>
      <c r="G13" s="19"/>
      <c r="H13" s="19"/>
    </row>
    <row r="14" spans="5:8" ht="13.8" x14ac:dyDescent="0.3">
      <c r="E14" s="26" t="s">
        <v>17</v>
      </c>
      <c r="F14" s="19"/>
      <c r="G14" s="19"/>
      <c r="H14" s="19"/>
    </row>
    <row r="15" spans="5:8" ht="13.8" x14ac:dyDescent="0.3">
      <c r="E15" s="26" t="s">
        <v>18</v>
      </c>
      <c r="F15" s="11"/>
      <c r="G15" s="11"/>
      <c r="H15" s="11"/>
    </row>
    <row r="16" spans="5:8" ht="13.8" x14ac:dyDescent="0.3">
      <c r="E16" s="26" t="s">
        <v>19</v>
      </c>
      <c r="F16" s="11"/>
      <c r="G16" s="11"/>
      <c r="H16" s="11"/>
    </row>
    <row r="17" spans="5:8" ht="13.8" x14ac:dyDescent="0.3">
      <c r="E17" s="26" t="s">
        <v>20</v>
      </c>
      <c r="F17" s="19"/>
      <c r="G17" s="19"/>
      <c r="H17" s="19"/>
    </row>
    <row r="18" spans="5:8" ht="13.8" x14ac:dyDescent="0.3">
      <c r="E18" s="26" t="s">
        <v>21</v>
      </c>
      <c r="F18" s="11"/>
      <c r="G18" s="11"/>
      <c r="H18" s="11"/>
    </row>
    <row r="19" spans="5:8" ht="13.8" x14ac:dyDescent="0.3">
      <c r="E19" s="26" t="s">
        <v>22</v>
      </c>
      <c r="F19" s="11"/>
      <c r="G19" s="11"/>
      <c r="H19" s="11"/>
    </row>
    <row r="20" spans="5:8" ht="13.8" x14ac:dyDescent="0.25">
      <c r="E20" s="23" t="s">
        <v>23</v>
      </c>
      <c r="F20" s="3">
        <f>SUM(F21:F29)</f>
        <v>4403000</v>
      </c>
      <c r="G20" s="3">
        <f>SUM(G21:G29)</f>
        <v>1850000</v>
      </c>
      <c r="H20" s="3">
        <f>SUM(H21:H29)</f>
        <v>1950000</v>
      </c>
    </row>
    <row r="21" spans="5:8" ht="13.8" x14ac:dyDescent="0.3">
      <c r="E21" s="26" t="s">
        <v>24</v>
      </c>
      <c r="F21" s="19">
        <v>1850000</v>
      </c>
      <c r="G21" s="19">
        <v>1850000</v>
      </c>
      <c r="H21" s="19">
        <v>1950000</v>
      </c>
    </row>
    <row r="22" spans="5:8" ht="13.8" x14ac:dyDescent="0.3">
      <c r="E22" s="26" t="s">
        <v>25</v>
      </c>
      <c r="F22" s="27"/>
      <c r="G22" s="27"/>
      <c r="H22" s="27"/>
    </row>
    <row r="23" spans="5:8" ht="13.8" x14ac:dyDescent="0.3">
      <c r="E23" s="26" t="s">
        <v>26</v>
      </c>
      <c r="F23" s="11">
        <v>2553000</v>
      </c>
      <c r="G23" s="11"/>
      <c r="H23" s="11"/>
    </row>
    <row r="24" spans="5:8" ht="13.8" x14ac:dyDescent="0.3">
      <c r="E24" s="26" t="s">
        <v>27</v>
      </c>
      <c r="F24" s="11"/>
      <c r="G24" s="11"/>
      <c r="H24" s="11"/>
    </row>
    <row r="25" spans="5:8" ht="13.8" x14ac:dyDescent="0.3">
      <c r="E25" s="26" t="s">
        <v>28</v>
      </c>
      <c r="F25" s="19"/>
      <c r="G25" s="19"/>
      <c r="H25" s="19"/>
    </row>
    <row r="26" spans="5:8" ht="13.8" x14ac:dyDescent="0.3">
      <c r="E26" s="26" t="s">
        <v>29</v>
      </c>
      <c r="F26" s="11"/>
      <c r="G26" s="11"/>
      <c r="H26" s="11"/>
    </row>
    <row r="27" spans="5:8" ht="13.8" x14ac:dyDescent="0.3">
      <c r="E27" s="26" t="s">
        <v>30</v>
      </c>
      <c r="F27" s="11"/>
      <c r="G27" s="11"/>
      <c r="H27" s="11"/>
    </row>
    <row r="28" spans="5:8" ht="13.8" x14ac:dyDescent="0.3">
      <c r="E28" s="26" t="s">
        <v>31</v>
      </c>
      <c r="F28" s="19"/>
      <c r="G28" s="19"/>
      <c r="H28" s="19"/>
    </row>
    <row r="29" spans="5:8" ht="13.8" x14ac:dyDescent="0.3">
      <c r="E29" s="26" t="s">
        <v>32</v>
      </c>
      <c r="F29" s="11"/>
      <c r="G29" s="11"/>
      <c r="H29" s="11"/>
    </row>
    <row r="30" spans="5:8" ht="13.8" x14ac:dyDescent="0.25">
      <c r="E30" s="28" t="s">
        <v>33</v>
      </c>
      <c r="F30" s="18">
        <f>+F5+F6+F7+F20</f>
        <v>292327000</v>
      </c>
      <c r="G30" s="18">
        <f>+G5+G6+G7+G20</f>
        <v>310131000</v>
      </c>
      <c r="H30" s="18">
        <f>+H5+H6+H7+H20</f>
        <v>311868000</v>
      </c>
    </row>
    <row r="31" spans="5:8" ht="13.8" x14ac:dyDescent="0.25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3.8" x14ac:dyDescent="0.25">
      <c r="E32" s="23" t="s">
        <v>35</v>
      </c>
      <c r="F32" s="3">
        <f>SUM(F33:F38)</f>
        <v>10669000</v>
      </c>
      <c r="G32" s="3">
        <f>SUM(G33:G38)</f>
        <v>15912000</v>
      </c>
      <c r="H32" s="3">
        <f>SUM(H33:H38)</f>
        <v>15912000</v>
      </c>
    </row>
    <row r="33" spans="5:8" ht="13.8" x14ac:dyDescent="0.3">
      <c r="E33" s="26" t="s">
        <v>18</v>
      </c>
      <c r="F33" s="11"/>
      <c r="G33" s="11"/>
      <c r="H33" s="11"/>
    </row>
    <row r="34" spans="5:8" ht="13.8" x14ac:dyDescent="0.3">
      <c r="E34" s="26" t="s">
        <v>36</v>
      </c>
      <c r="F34" s="11">
        <v>10669000</v>
      </c>
      <c r="G34" s="11">
        <v>15912000</v>
      </c>
      <c r="H34" s="11">
        <v>15912000</v>
      </c>
    </row>
    <row r="35" spans="5:8" ht="13.8" x14ac:dyDescent="0.3">
      <c r="E35" s="26" t="s">
        <v>37</v>
      </c>
      <c r="F35" s="11"/>
      <c r="G35" s="11"/>
      <c r="H35" s="11"/>
    </row>
    <row r="36" spans="5:8" ht="13.8" x14ac:dyDescent="0.3">
      <c r="E36" s="26" t="s">
        <v>38</v>
      </c>
      <c r="F36" s="11"/>
      <c r="G36" s="11"/>
      <c r="H36" s="11"/>
    </row>
    <row r="37" spans="5:8" ht="13.8" x14ac:dyDescent="0.3">
      <c r="E37" s="26" t="s">
        <v>19</v>
      </c>
      <c r="F37" s="11"/>
      <c r="G37" s="11"/>
      <c r="H37" s="11"/>
    </row>
    <row r="38" spans="5:8" ht="13.8" x14ac:dyDescent="0.3">
      <c r="E38" s="26" t="s">
        <v>39</v>
      </c>
      <c r="F38" s="11"/>
      <c r="G38" s="11"/>
      <c r="H38" s="11"/>
    </row>
    <row r="39" spans="5:8" ht="13.8" x14ac:dyDescent="0.25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.8" x14ac:dyDescent="0.3">
      <c r="E40" s="26" t="s">
        <v>25</v>
      </c>
      <c r="F40" s="19"/>
      <c r="G40" s="19"/>
      <c r="H40" s="19"/>
    </row>
    <row r="41" spans="5:8" ht="13.8" x14ac:dyDescent="0.25">
      <c r="E41" s="29" t="s">
        <v>40</v>
      </c>
      <c r="F41" s="30">
        <f>+F32+F39</f>
        <v>10669000</v>
      </c>
      <c r="G41" s="30">
        <f>+G32+G39</f>
        <v>15912000</v>
      </c>
      <c r="H41" s="30">
        <f>+H32+H39</f>
        <v>15912000</v>
      </c>
    </row>
    <row r="42" spans="5:8" ht="13.8" x14ac:dyDescent="0.25">
      <c r="E42" s="29" t="s">
        <v>41</v>
      </c>
      <c r="F42" s="30">
        <f>+F30+F41</f>
        <v>302996000</v>
      </c>
      <c r="G42" s="30">
        <f>+G30+G41</f>
        <v>326043000</v>
      </c>
      <c r="H42" s="30">
        <f>+H30+H41</f>
        <v>327780000</v>
      </c>
    </row>
    <row r="43" spans="5:8" x14ac:dyDescent="0.25">
      <c r="F43" s="21"/>
      <c r="G43" s="21"/>
      <c r="H43" s="21"/>
    </row>
    <row r="44" spans="5:8" x14ac:dyDescent="0.25">
      <c r="E44" s="2" t="s">
        <v>96</v>
      </c>
      <c r="F44" s="3"/>
      <c r="G44" s="3"/>
      <c r="H44" s="3"/>
    </row>
    <row r="45" spans="5:8" x14ac:dyDescent="0.25">
      <c r="E45" s="2" t="s">
        <v>97</v>
      </c>
      <c r="F45" s="4">
        <f>SUM(F47,F62,F68,F77)</f>
        <v>4423000</v>
      </c>
      <c r="G45" s="4">
        <f>SUM(G47,G62,G68,G77)</f>
        <v>4618000</v>
      </c>
      <c r="H45" s="4">
        <f>SUM(H47,H62,H68,H77)</f>
        <v>4825000</v>
      </c>
    </row>
    <row r="46" spans="5:8" x14ac:dyDescent="0.25">
      <c r="E46" s="5" t="s">
        <v>98</v>
      </c>
      <c r="F46" s="3"/>
      <c r="G46" s="3"/>
      <c r="H46" s="3"/>
    </row>
    <row r="47" spans="5:8" x14ac:dyDescent="0.25">
      <c r="E47" s="2" t="s">
        <v>100</v>
      </c>
      <c r="F47" s="3">
        <f>SUM(F48:F59)</f>
        <v>0</v>
      </c>
      <c r="G47" s="3">
        <f>SUM(G48:G59)</f>
        <v>0</v>
      </c>
      <c r="H47" s="3">
        <f>SUM(H48:H59)</f>
        <v>0</v>
      </c>
    </row>
    <row r="48" spans="5:8" x14ac:dyDescent="0.25">
      <c r="E48" s="6" t="s">
        <v>121</v>
      </c>
      <c r="F48" s="7"/>
      <c r="G48" s="8"/>
      <c r="H48" s="9"/>
    </row>
    <row r="49" spans="5:8" x14ac:dyDescent="0.25">
      <c r="E49" s="6" t="s">
        <v>101</v>
      </c>
      <c r="F49" s="10"/>
      <c r="G49" s="11"/>
      <c r="H49" s="12"/>
    </row>
    <row r="50" spans="5:8" x14ac:dyDescent="0.25">
      <c r="E50" s="6" t="s">
        <v>102</v>
      </c>
      <c r="F50" s="10"/>
      <c r="G50" s="11"/>
      <c r="H50" s="12"/>
    </row>
    <row r="51" spans="5:8" x14ac:dyDescent="0.25">
      <c r="E51" s="31" t="s">
        <v>103</v>
      </c>
      <c r="F51" s="16"/>
      <c r="G51" s="16"/>
      <c r="H51" s="32"/>
    </row>
    <row r="52" spans="5:8" x14ac:dyDescent="0.25">
      <c r="E52" s="31" t="s">
        <v>104</v>
      </c>
      <c r="F52" s="11"/>
      <c r="G52" s="11"/>
      <c r="H52" s="12"/>
    </row>
    <row r="53" spans="5:8" x14ac:dyDescent="0.25">
      <c r="E53" s="31" t="s">
        <v>105</v>
      </c>
      <c r="F53" s="11"/>
      <c r="G53" s="11"/>
      <c r="H53" s="12"/>
    </row>
    <row r="54" spans="5:8" x14ac:dyDescent="0.25">
      <c r="E54" s="31" t="s">
        <v>106</v>
      </c>
      <c r="F54" s="11"/>
      <c r="G54" s="11"/>
      <c r="H54" s="12"/>
    </row>
    <row r="55" spans="5:8" x14ac:dyDescent="0.25">
      <c r="E55" s="31" t="s">
        <v>107</v>
      </c>
      <c r="F55" s="16"/>
      <c r="G55" s="16"/>
      <c r="H55" s="32"/>
    </row>
    <row r="56" spans="5:8" x14ac:dyDescent="0.25">
      <c r="E56" s="31" t="s">
        <v>108</v>
      </c>
      <c r="F56" s="3"/>
      <c r="G56" s="3"/>
      <c r="H56" s="33"/>
    </row>
    <row r="57" spans="5:8" x14ac:dyDescent="0.25">
      <c r="E57" s="31" t="s">
        <v>123</v>
      </c>
      <c r="F57" s="34"/>
      <c r="G57" s="3"/>
      <c r="H57" s="33"/>
    </row>
    <row r="58" spans="5:8" x14ac:dyDescent="0.25">
      <c r="E58" s="6" t="s">
        <v>122</v>
      </c>
      <c r="F58" s="34"/>
      <c r="G58" s="3"/>
      <c r="H58" s="33"/>
    </row>
    <row r="59" spans="5:8" x14ac:dyDescent="0.25">
      <c r="E59" s="6" t="s">
        <v>124</v>
      </c>
      <c r="F59" s="13"/>
      <c r="G59" s="14"/>
      <c r="H59" s="15"/>
    </row>
    <row r="60" spans="5:8" x14ac:dyDescent="0.25">
      <c r="E60" s="6"/>
      <c r="F60" s="11"/>
      <c r="G60" s="11"/>
      <c r="H60" s="8"/>
    </row>
    <row r="61" spans="5:8" x14ac:dyDescent="0.25">
      <c r="F61" s="11"/>
      <c r="G61" s="11"/>
      <c r="H61" s="11"/>
    </row>
    <row r="62" spans="5:8" x14ac:dyDescent="0.25">
      <c r="E62" s="2" t="s">
        <v>109</v>
      </c>
      <c r="F62" s="35">
        <f>SUM(F63:F66)</f>
        <v>0</v>
      </c>
      <c r="G62" s="35">
        <f t="shared" ref="G62:H62" si="0">SUM(G63:G66)</f>
        <v>0</v>
      </c>
      <c r="H62" s="35">
        <f t="shared" si="0"/>
        <v>0</v>
      </c>
    </row>
    <row r="63" spans="5:8" x14ac:dyDescent="0.25">
      <c r="E63" s="31" t="s">
        <v>110</v>
      </c>
      <c r="F63" s="16"/>
      <c r="G63" s="16"/>
      <c r="H63" s="32"/>
    </row>
    <row r="64" spans="5:8" x14ac:dyDescent="0.25">
      <c r="E64" s="31" t="s">
        <v>111</v>
      </c>
      <c r="F64" s="3"/>
      <c r="G64" s="3"/>
      <c r="H64" s="33"/>
    </row>
    <row r="65" spans="5:9" x14ac:dyDescent="0.25">
      <c r="E65" s="31" t="s">
        <v>125</v>
      </c>
      <c r="F65" s="11"/>
      <c r="G65" s="11"/>
      <c r="H65" s="12"/>
    </row>
    <row r="66" spans="5:9" x14ac:dyDescent="0.25">
      <c r="E66" s="31" t="s">
        <v>126</v>
      </c>
      <c r="F66" s="13"/>
      <c r="G66" s="14"/>
      <c r="H66" s="15"/>
    </row>
    <row r="67" spans="5:9" x14ac:dyDescent="0.25">
      <c r="E67" s="6"/>
      <c r="F67" s="11"/>
      <c r="G67" s="11"/>
      <c r="H67" s="11"/>
    </row>
    <row r="68" spans="5:9" x14ac:dyDescent="0.25">
      <c r="E68" s="2" t="s">
        <v>112</v>
      </c>
      <c r="F68" s="36">
        <f>SUM(F69:F74)</f>
        <v>4423000</v>
      </c>
      <c r="G68" s="36">
        <f>SUM(G69:G74)</f>
        <v>4618000</v>
      </c>
      <c r="H68" s="36">
        <f t="shared" ref="H68" si="1">SUM(H69:H74)</f>
        <v>4825000</v>
      </c>
    </row>
    <row r="69" spans="5:9" x14ac:dyDescent="0.25">
      <c r="E69" s="31" t="s">
        <v>114</v>
      </c>
      <c r="F69" s="11"/>
      <c r="G69" s="11"/>
      <c r="H69" s="12"/>
    </row>
    <row r="70" spans="5:9" x14ac:dyDescent="0.25">
      <c r="E70" s="31" t="s">
        <v>113</v>
      </c>
      <c r="F70" s="11"/>
      <c r="G70" s="11"/>
      <c r="H70" s="12"/>
    </row>
    <row r="71" spans="5:9" x14ac:dyDescent="0.25">
      <c r="E71" s="6" t="s">
        <v>115</v>
      </c>
      <c r="F71" s="10"/>
      <c r="G71" s="11"/>
      <c r="H71" s="12"/>
    </row>
    <row r="72" spans="5:9" x14ac:dyDescent="0.25">
      <c r="E72" s="6" t="s">
        <v>116</v>
      </c>
      <c r="F72" s="10"/>
      <c r="G72" s="11"/>
      <c r="H72" s="12"/>
    </row>
    <row r="73" spans="5:9" x14ac:dyDescent="0.25">
      <c r="E73" s="6" t="s">
        <v>117</v>
      </c>
      <c r="F73" s="10">
        <v>2946000</v>
      </c>
      <c r="G73" s="11">
        <v>3076000</v>
      </c>
      <c r="H73" s="12">
        <v>3214000</v>
      </c>
    </row>
    <row r="74" spans="5:9" x14ac:dyDescent="0.25">
      <c r="E74" s="31" t="s">
        <v>118</v>
      </c>
      <c r="F74" s="37">
        <v>1477000</v>
      </c>
      <c r="G74" s="38">
        <v>1542000</v>
      </c>
      <c r="H74" s="39">
        <v>1611000</v>
      </c>
      <c r="I74" s="41"/>
    </row>
    <row r="75" spans="5:9" x14ac:dyDescent="0.25">
      <c r="E75" s="6"/>
      <c r="F75" s="40"/>
      <c r="G75" s="40"/>
      <c r="H75" s="40"/>
    </row>
    <row r="76" spans="5:9" x14ac:dyDescent="0.25">
      <c r="F76" s="11"/>
      <c r="G76" s="11"/>
      <c r="H76" s="11"/>
    </row>
    <row r="77" spans="5:9" x14ac:dyDescent="0.25">
      <c r="E77" s="2" t="s">
        <v>119</v>
      </c>
      <c r="F77" s="35">
        <f>SUM(F78)</f>
        <v>0</v>
      </c>
      <c r="G77" s="35">
        <f t="shared" ref="G77:H77" si="2">SUM(G78)</f>
        <v>0</v>
      </c>
      <c r="H77" s="35">
        <f t="shared" si="2"/>
        <v>0</v>
      </c>
    </row>
    <row r="78" spans="5:9" x14ac:dyDescent="0.25">
      <c r="E78" s="31" t="s">
        <v>120</v>
      </c>
      <c r="F78" s="42"/>
      <c r="G78" s="43"/>
      <c r="H78" s="44"/>
    </row>
    <row r="79" spans="5:9" x14ac:dyDescent="0.25">
      <c r="E79" s="6"/>
      <c r="F79" s="8"/>
      <c r="G79" s="8"/>
      <c r="H79" s="8"/>
    </row>
    <row r="80" spans="5:9" x14ac:dyDescent="0.25">
      <c r="E80" s="6"/>
      <c r="F80" s="16"/>
      <c r="G80" s="16"/>
      <c r="H80" s="16"/>
    </row>
    <row r="81" spans="5:8" hidden="1" x14ac:dyDescent="0.25">
      <c r="E81" s="6"/>
      <c r="F81" s="3">
        <f>SUM(F82:F85)</f>
        <v>0</v>
      </c>
      <c r="G81" s="3">
        <f>SUM(G82:G85)</f>
        <v>0</v>
      </c>
      <c r="H81" s="3">
        <f>SUM(H82:H85)</f>
        <v>0</v>
      </c>
    </row>
    <row r="82" spans="5:8" hidden="1" x14ac:dyDescent="0.25">
      <c r="E82" s="6"/>
      <c r="F82" s="7"/>
      <c r="G82" s="8"/>
      <c r="H82" s="9"/>
    </row>
    <row r="83" spans="5:8" hidden="1" x14ac:dyDescent="0.25">
      <c r="E83" s="6"/>
      <c r="F83" s="10"/>
      <c r="G83" s="11"/>
      <c r="H83" s="12"/>
    </row>
    <row r="84" spans="5:8" hidden="1" x14ac:dyDescent="0.25">
      <c r="E84" s="6"/>
      <c r="F84" s="10"/>
      <c r="G84" s="11"/>
      <c r="H84" s="12"/>
    </row>
    <row r="85" spans="5:8" hidden="1" x14ac:dyDescent="0.25">
      <c r="E85" s="6"/>
      <c r="F85" s="13"/>
      <c r="G85" s="14"/>
      <c r="H85" s="15"/>
    </row>
    <row r="86" spans="5:8" hidden="1" x14ac:dyDescent="0.25">
      <c r="F86" s="16"/>
      <c r="G86" s="16"/>
      <c r="H86" s="16"/>
    </row>
    <row r="87" spans="5:8" hidden="1" x14ac:dyDescent="0.25">
      <c r="E87" s="2"/>
      <c r="F87" s="3">
        <f>SUM(F88:F91)</f>
        <v>0</v>
      </c>
      <c r="G87" s="3">
        <f>SUM(G88:G91)</f>
        <v>0</v>
      </c>
      <c r="H87" s="3">
        <f>SUM(H88:H91)</f>
        <v>0</v>
      </c>
    </row>
    <row r="88" spans="5:8" hidden="1" x14ac:dyDescent="0.25">
      <c r="E88" s="6"/>
      <c r="F88" s="7"/>
      <c r="G88" s="8"/>
      <c r="H88" s="9"/>
    </row>
    <row r="89" spans="5:8" hidden="1" x14ac:dyDescent="0.25">
      <c r="E89" s="6"/>
      <c r="F89" s="10"/>
      <c r="G89" s="11"/>
      <c r="H89" s="12"/>
    </row>
    <row r="90" spans="5:8" hidden="1" x14ac:dyDescent="0.25">
      <c r="E90" s="6"/>
      <c r="F90" s="10"/>
      <c r="G90" s="11"/>
      <c r="H90" s="12"/>
    </row>
    <row r="91" spans="5:8" hidden="1" x14ac:dyDescent="0.25">
      <c r="E91" s="6"/>
      <c r="F91" s="13"/>
      <c r="G91" s="14"/>
      <c r="H91" s="15"/>
    </row>
    <row r="92" spans="5:8" hidden="1" x14ac:dyDescent="0.25">
      <c r="F92" s="16"/>
      <c r="G92" s="16"/>
      <c r="H92" s="16"/>
    </row>
    <row r="93" spans="5:8" hidden="1" x14ac:dyDescent="0.25">
      <c r="E93" s="2"/>
      <c r="F93" s="3">
        <f>SUM(F94:F97)</f>
        <v>0</v>
      </c>
      <c r="G93" s="3">
        <f>SUM(G94:G97)</f>
        <v>0</v>
      </c>
      <c r="H93" s="3">
        <f>SUM(H94:H97)</f>
        <v>0</v>
      </c>
    </row>
    <row r="94" spans="5:8" hidden="1" x14ac:dyDescent="0.25">
      <c r="E94" s="6"/>
      <c r="F94" s="7"/>
      <c r="G94" s="8"/>
      <c r="H94" s="9"/>
    </row>
    <row r="95" spans="5:8" hidden="1" x14ac:dyDescent="0.25">
      <c r="E95" s="6"/>
      <c r="F95" s="10"/>
      <c r="G95" s="11"/>
      <c r="H95" s="12"/>
    </row>
    <row r="96" spans="5:8" hidden="1" x14ac:dyDescent="0.25">
      <c r="E96" s="6"/>
      <c r="F96" s="10"/>
      <c r="G96" s="11"/>
      <c r="H96" s="12"/>
    </row>
    <row r="97" spans="5:8" hidden="1" x14ac:dyDescent="0.25">
      <c r="E97" s="6"/>
      <c r="F97" s="13"/>
      <c r="G97" s="14"/>
      <c r="H97" s="15"/>
    </row>
    <row r="98" spans="5:8" hidden="1" x14ac:dyDescent="0.25">
      <c r="F98" s="16"/>
      <c r="G98" s="16"/>
      <c r="H98" s="16"/>
    </row>
    <row r="99" spans="5:8" hidden="1" x14ac:dyDescent="0.25">
      <c r="E99" s="2"/>
      <c r="F99" s="3">
        <f>SUM(F100:F103)</f>
        <v>0</v>
      </c>
      <c r="G99" s="3">
        <f>SUM(G100:G103)</f>
        <v>0</v>
      </c>
      <c r="H99" s="3">
        <f>SUM(H100:H103)</f>
        <v>0</v>
      </c>
    </row>
    <row r="100" spans="5:8" hidden="1" x14ac:dyDescent="0.25">
      <c r="E100" s="6"/>
      <c r="F100" s="7"/>
      <c r="G100" s="8"/>
      <c r="H100" s="9"/>
    </row>
    <row r="101" spans="5:8" hidden="1" x14ac:dyDescent="0.25">
      <c r="E101" s="6"/>
      <c r="F101" s="10"/>
      <c r="G101" s="11"/>
      <c r="H101" s="12"/>
    </row>
    <row r="102" spans="5:8" hidden="1" x14ac:dyDescent="0.25">
      <c r="E102" s="6"/>
      <c r="F102" s="10"/>
      <c r="G102" s="11"/>
      <c r="H102" s="12"/>
    </row>
    <row r="103" spans="5:8" hidden="1" x14ac:dyDescent="0.25">
      <c r="E103" s="6"/>
      <c r="F103" s="13"/>
      <c r="G103" s="14"/>
      <c r="H103" s="15"/>
    </row>
    <row r="104" spans="5:8" hidden="1" x14ac:dyDescent="0.25">
      <c r="F104" s="16"/>
      <c r="G104" s="16"/>
      <c r="H104" s="16"/>
    </row>
    <row r="105" spans="5:8" hidden="1" x14ac:dyDescent="0.25">
      <c r="E105" s="2"/>
      <c r="F105" s="3">
        <f>SUM(F106:F109)</f>
        <v>0</v>
      </c>
      <c r="G105" s="3">
        <f>SUM(G106:G109)</f>
        <v>0</v>
      </c>
      <c r="H105" s="3">
        <f>SUM(H106:H109)</f>
        <v>0</v>
      </c>
    </row>
    <row r="106" spans="5:8" hidden="1" x14ac:dyDescent="0.25">
      <c r="E106" s="6"/>
      <c r="F106" s="7"/>
      <c r="G106" s="8"/>
      <c r="H106" s="9"/>
    </row>
    <row r="107" spans="5:8" hidden="1" x14ac:dyDescent="0.25">
      <c r="E107" s="6"/>
      <c r="F107" s="10"/>
      <c r="G107" s="11"/>
      <c r="H107" s="12"/>
    </row>
    <row r="108" spans="5:8" hidden="1" x14ac:dyDescent="0.25">
      <c r="E108" s="6"/>
      <c r="F108" s="10"/>
      <c r="G108" s="11"/>
      <c r="H108" s="12"/>
    </row>
    <row r="109" spans="5:8" hidden="1" x14ac:dyDescent="0.25">
      <c r="E109" s="6"/>
      <c r="F109" s="13"/>
      <c r="G109" s="14"/>
      <c r="H109" s="15"/>
    </row>
    <row r="110" spans="5:8" hidden="1" x14ac:dyDescent="0.25">
      <c r="F110" s="16"/>
      <c r="G110" s="16"/>
      <c r="H110" s="16"/>
    </row>
    <row r="111" spans="5:8" hidden="1" x14ac:dyDescent="0.25">
      <c r="E111" s="2"/>
      <c r="F111" s="3">
        <f>SUM(F112:F115)</f>
        <v>0</v>
      </c>
      <c r="G111" s="3">
        <f>SUM(G112:G115)</f>
        <v>0</v>
      </c>
      <c r="H111" s="3">
        <f>SUM(H112:H115)</f>
        <v>0</v>
      </c>
    </row>
    <row r="112" spans="5:8" hidden="1" x14ac:dyDescent="0.25">
      <c r="E112" s="6"/>
      <c r="F112" s="7"/>
      <c r="G112" s="8"/>
      <c r="H112" s="9"/>
    </row>
    <row r="113" spans="5:8" hidden="1" x14ac:dyDescent="0.25">
      <c r="E113" s="6"/>
      <c r="F113" s="10"/>
      <c r="G113" s="11"/>
      <c r="H113" s="12"/>
    </row>
    <row r="114" spans="5:8" hidden="1" x14ac:dyDescent="0.25">
      <c r="E114" s="6"/>
      <c r="F114" s="10"/>
      <c r="G114" s="11"/>
      <c r="H114" s="12"/>
    </row>
    <row r="115" spans="5:8" hidden="1" x14ac:dyDescent="0.25">
      <c r="E115" s="6"/>
      <c r="F115" s="13"/>
      <c r="G115" s="14"/>
      <c r="H115" s="15"/>
    </row>
    <row r="116" spans="5:8" x14ac:dyDescent="0.25">
      <c r="E116" s="17" t="s">
        <v>99</v>
      </c>
      <c r="F116" s="18">
        <f>SUM(F45)</f>
        <v>4423000</v>
      </c>
      <c r="G116" s="18">
        <f>SUM(G45)</f>
        <v>4618000</v>
      </c>
      <c r="H116" s="18">
        <f>SUM(H45)</f>
        <v>4825000</v>
      </c>
    </row>
    <row r="117" spans="5:8" x14ac:dyDescent="0.25">
      <c r="F117" s="21"/>
      <c r="G117" s="21"/>
      <c r="H117" s="21"/>
    </row>
    <row r="118" spans="5:8" x14ac:dyDescent="0.25">
      <c r="F118" s="21"/>
      <c r="G118" s="21"/>
      <c r="H118" s="21"/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5" max="7" man="1"/>
  </row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E1:I248"/>
  <sheetViews>
    <sheetView showGridLines="0" topLeftCell="A57" workbookViewId="0">
      <selection activeCell="M49" sqref="M49"/>
    </sheetView>
  </sheetViews>
  <sheetFormatPr defaultRowHeight="13.2" x14ac:dyDescent="0.25"/>
  <cols>
    <col min="1" max="4" width="1.77734375" customWidth="1"/>
    <col min="5" max="5" width="71" bestFit="1" customWidth="1"/>
    <col min="6" max="8" width="14.21875" bestFit="1" customWidth="1"/>
  </cols>
  <sheetData>
    <row r="1" spans="5:8" ht="14.55" customHeight="1" x14ac:dyDescent="0.3">
      <c r="E1" s="49" t="s">
        <v>0</v>
      </c>
      <c r="F1" s="49"/>
      <c r="G1" s="49"/>
      <c r="H1" s="49"/>
    </row>
    <row r="2" spans="5:8" x14ac:dyDescent="0.25">
      <c r="E2" s="50" t="s">
        <v>1</v>
      </c>
      <c r="F2" s="50"/>
      <c r="G2" s="50"/>
      <c r="H2" s="50"/>
    </row>
    <row r="3" spans="5:8" ht="26.4" x14ac:dyDescent="0.25">
      <c r="E3" s="22" t="s">
        <v>89</v>
      </c>
      <c r="F3" s="1" t="s">
        <v>3</v>
      </c>
      <c r="G3" s="1" t="s">
        <v>4</v>
      </c>
      <c r="H3" s="1" t="s">
        <v>5</v>
      </c>
    </row>
    <row r="4" spans="5:8" ht="13.8" x14ac:dyDescent="0.25">
      <c r="E4" s="23" t="s">
        <v>6</v>
      </c>
      <c r="F4" s="24" t="s">
        <v>7</v>
      </c>
      <c r="G4" s="24" t="s">
        <v>7</v>
      </c>
      <c r="H4" s="24" t="s">
        <v>7</v>
      </c>
    </row>
    <row r="5" spans="5:8" ht="13.8" x14ac:dyDescent="0.3">
      <c r="E5" s="25" t="s">
        <v>8</v>
      </c>
      <c r="F5" s="3">
        <v>259016000</v>
      </c>
      <c r="G5" s="3">
        <v>290813000</v>
      </c>
      <c r="H5" s="3">
        <v>317750000</v>
      </c>
    </row>
    <row r="6" spans="5:8" ht="13.8" x14ac:dyDescent="0.3">
      <c r="E6" s="25" t="s">
        <v>9</v>
      </c>
      <c r="F6" s="3"/>
      <c r="G6" s="3"/>
      <c r="H6" s="3"/>
    </row>
    <row r="7" spans="5:8" ht="13.8" x14ac:dyDescent="0.25">
      <c r="E7" s="23" t="s">
        <v>10</v>
      </c>
      <c r="F7" s="4">
        <f>SUM(F8:F19)</f>
        <v>107536000</v>
      </c>
      <c r="G7" s="4">
        <f>SUM(G8:G19)</f>
        <v>95179000</v>
      </c>
      <c r="H7" s="4">
        <f>SUM(H8:H19)</f>
        <v>100704000</v>
      </c>
    </row>
    <row r="8" spans="5:8" ht="13.8" x14ac:dyDescent="0.3">
      <c r="E8" s="26" t="s">
        <v>11</v>
      </c>
      <c r="F8" s="11">
        <v>61442000</v>
      </c>
      <c r="G8" s="11">
        <v>64179000</v>
      </c>
      <c r="H8" s="11">
        <v>67032000</v>
      </c>
    </row>
    <row r="9" spans="5:8" ht="13.8" x14ac:dyDescent="0.3">
      <c r="E9" s="26" t="s">
        <v>12</v>
      </c>
      <c r="F9" s="11"/>
      <c r="G9" s="11"/>
      <c r="H9" s="11"/>
    </row>
    <row r="10" spans="5:8" ht="13.8" x14ac:dyDescent="0.3">
      <c r="E10" s="26" t="s">
        <v>13</v>
      </c>
      <c r="F10" s="19"/>
      <c r="G10" s="19"/>
      <c r="H10" s="19"/>
    </row>
    <row r="11" spans="5:8" ht="13.8" x14ac:dyDescent="0.3">
      <c r="E11" s="26" t="s">
        <v>14</v>
      </c>
      <c r="F11" s="11">
        <v>10800000</v>
      </c>
      <c r="G11" s="11">
        <v>15000000</v>
      </c>
      <c r="H11" s="11">
        <v>15672000</v>
      </c>
    </row>
    <row r="12" spans="5:8" ht="13.8" x14ac:dyDescent="0.3">
      <c r="E12" s="26" t="s">
        <v>15</v>
      </c>
      <c r="F12" s="19">
        <v>13267000</v>
      </c>
      <c r="G12" s="19">
        <v>16000000</v>
      </c>
      <c r="H12" s="19">
        <v>18000000</v>
      </c>
    </row>
    <row r="13" spans="5:8" ht="13.8" x14ac:dyDescent="0.3">
      <c r="E13" s="26" t="s">
        <v>16</v>
      </c>
      <c r="F13" s="19"/>
      <c r="G13" s="19"/>
      <c r="H13" s="19"/>
    </row>
    <row r="14" spans="5:8" ht="13.8" x14ac:dyDescent="0.3">
      <c r="E14" s="26" t="s">
        <v>17</v>
      </c>
      <c r="F14" s="19"/>
      <c r="G14" s="19"/>
      <c r="H14" s="19"/>
    </row>
    <row r="15" spans="5:8" ht="13.8" x14ac:dyDescent="0.3">
      <c r="E15" s="26" t="s">
        <v>18</v>
      </c>
      <c r="F15" s="11"/>
      <c r="G15" s="11"/>
      <c r="H15" s="11"/>
    </row>
    <row r="16" spans="5:8" ht="13.8" x14ac:dyDescent="0.3">
      <c r="E16" s="26" t="s">
        <v>19</v>
      </c>
      <c r="F16" s="11"/>
      <c r="G16" s="11"/>
      <c r="H16" s="11"/>
    </row>
    <row r="17" spans="5:8" ht="13.8" x14ac:dyDescent="0.3">
      <c r="E17" s="26" t="s">
        <v>20</v>
      </c>
      <c r="F17" s="19">
        <v>22027000</v>
      </c>
      <c r="G17" s="19"/>
      <c r="H17" s="19"/>
    </row>
    <row r="18" spans="5:8" ht="13.8" x14ac:dyDescent="0.3">
      <c r="E18" s="26" t="s">
        <v>21</v>
      </c>
      <c r="F18" s="11"/>
      <c r="G18" s="11"/>
      <c r="H18" s="11"/>
    </row>
    <row r="19" spans="5:8" ht="13.8" x14ac:dyDescent="0.3">
      <c r="E19" s="26" t="s">
        <v>22</v>
      </c>
      <c r="F19" s="11"/>
      <c r="G19" s="11"/>
      <c r="H19" s="11"/>
    </row>
    <row r="20" spans="5:8" ht="13.8" x14ac:dyDescent="0.25">
      <c r="E20" s="23" t="s">
        <v>23</v>
      </c>
      <c r="F20" s="3">
        <f>SUM(F21:F29)</f>
        <v>8374000</v>
      </c>
      <c r="G20" s="3">
        <f>SUM(G21:G29)</f>
        <v>5750000</v>
      </c>
      <c r="H20" s="3">
        <f>SUM(H21:H29)</f>
        <v>1850000</v>
      </c>
    </row>
    <row r="21" spans="5:8" ht="13.8" x14ac:dyDescent="0.3">
      <c r="E21" s="26" t="s">
        <v>24</v>
      </c>
      <c r="F21" s="19">
        <v>1750000</v>
      </c>
      <c r="G21" s="19">
        <v>1750000</v>
      </c>
      <c r="H21" s="19">
        <v>1850000</v>
      </c>
    </row>
    <row r="22" spans="5:8" ht="13.8" x14ac:dyDescent="0.3">
      <c r="E22" s="26" t="s">
        <v>25</v>
      </c>
      <c r="F22" s="27"/>
      <c r="G22" s="27"/>
      <c r="H22" s="27"/>
    </row>
    <row r="23" spans="5:8" ht="13.8" x14ac:dyDescent="0.3">
      <c r="E23" s="26" t="s">
        <v>26</v>
      </c>
      <c r="F23" s="11">
        <v>1624000</v>
      </c>
      <c r="G23" s="11"/>
      <c r="H23" s="11"/>
    </row>
    <row r="24" spans="5:8" ht="13.8" x14ac:dyDescent="0.3">
      <c r="E24" s="26" t="s">
        <v>27</v>
      </c>
      <c r="F24" s="11"/>
      <c r="G24" s="11"/>
      <c r="H24" s="11"/>
    </row>
    <row r="25" spans="5:8" ht="13.8" x14ac:dyDescent="0.3">
      <c r="E25" s="26" t="s">
        <v>28</v>
      </c>
      <c r="F25" s="19"/>
      <c r="G25" s="19"/>
      <c r="H25" s="19"/>
    </row>
    <row r="26" spans="5:8" ht="13.8" x14ac:dyDescent="0.3">
      <c r="E26" s="26" t="s">
        <v>29</v>
      </c>
      <c r="F26" s="11">
        <v>5000000</v>
      </c>
      <c r="G26" s="11">
        <v>4000000</v>
      </c>
      <c r="H26" s="11"/>
    </row>
    <row r="27" spans="5:8" ht="13.8" x14ac:dyDescent="0.3">
      <c r="E27" s="26" t="s">
        <v>30</v>
      </c>
      <c r="F27" s="11"/>
      <c r="G27" s="11"/>
      <c r="H27" s="11"/>
    </row>
    <row r="28" spans="5:8" ht="13.8" x14ac:dyDescent="0.3">
      <c r="E28" s="26" t="s">
        <v>31</v>
      </c>
      <c r="F28" s="19"/>
      <c r="G28" s="19"/>
      <c r="H28" s="19"/>
    </row>
    <row r="29" spans="5:8" ht="13.8" x14ac:dyDescent="0.3">
      <c r="E29" s="26" t="s">
        <v>32</v>
      </c>
      <c r="F29" s="11"/>
      <c r="G29" s="11"/>
      <c r="H29" s="11"/>
    </row>
    <row r="30" spans="5:8" ht="13.8" x14ac:dyDescent="0.25">
      <c r="E30" s="28" t="s">
        <v>33</v>
      </c>
      <c r="F30" s="18">
        <f>+F5+F6+F7+F20</f>
        <v>374926000</v>
      </c>
      <c r="G30" s="18">
        <f>+G5+G6+G7+G20</f>
        <v>391742000</v>
      </c>
      <c r="H30" s="18">
        <f>+H5+H6+H7+H20</f>
        <v>420304000</v>
      </c>
    </row>
    <row r="31" spans="5:8" ht="13.8" x14ac:dyDescent="0.25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3.8" x14ac:dyDescent="0.25">
      <c r="E32" s="23" t="s">
        <v>35</v>
      </c>
      <c r="F32" s="3">
        <f>SUM(F33:F38)</f>
        <v>67131000</v>
      </c>
      <c r="G32" s="3">
        <f>SUM(G33:G38)</f>
        <v>49533000</v>
      </c>
      <c r="H32" s="3">
        <f>SUM(H33:H38)</f>
        <v>64056000</v>
      </c>
    </row>
    <row r="33" spans="5:8" ht="13.8" x14ac:dyDescent="0.3">
      <c r="E33" s="26" t="s">
        <v>18</v>
      </c>
      <c r="F33" s="11"/>
      <c r="G33" s="11"/>
      <c r="H33" s="11"/>
    </row>
    <row r="34" spans="5:8" ht="13.8" x14ac:dyDescent="0.3">
      <c r="E34" s="26" t="s">
        <v>36</v>
      </c>
      <c r="F34" s="11">
        <v>1429000</v>
      </c>
      <c r="G34" s="11"/>
      <c r="H34" s="11"/>
    </row>
    <row r="35" spans="5:8" ht="13.8" x14ac:dyDescent="0.3">
      <c r="E35" s="26" t="s">
        <v>37</v>
      </c>
      <c r="F35" s="11">
        <v>65702000</v>
      </c>
      <c r="G35" s="11">
        <v>49533000</v>
      </c>
      <c r="H35" s="11">
        <v>64056000</v>
      </c>
    </row>
    <row r="36" spans="5:8" ht="13.8" x14ac:dyDescent="0.3">
      <c r="E36" s="26" t="s">
        <v>38</v>
      </c>
      <c r="F36" s="11"/>
      <c r="G36" s="11"/>
      <c r="H36" s="11"/>
    </row>
    <row r="37" spans="5:8" ht="13.8" x14ac:dyDescent="0.3">
      <c r="E37" s="26" t="s">
        <v>19</v>
      </c>
      <c r="F37" s="11"/>
      <c r="G37" s="11"/>
      <c r="H37" s="11"/>
    </row>
    <row r="38" spans="5:8" ht="13.8" x14ac:dyDescent="0.3">
      <c r="E38" s="26" t="s">
        <v>39</v>
      </c>
      <c r="F38" s="11"/>
      <c r="G38" s="11"/>
      <c r="H38" s="11"/>
    </row>
    <row r="39" spans="5:8" ht="13.8" x14ac:dyDescent="0.25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.8" x14ac:dyDescent="0.3">
      <c r="E40" s="26" t="s">
        <v>25</v>
      </c>
      <c r="F40" s="19"/>
      <c r="G40" s="19"/>
      <c r="H40" s="19"/>
    </row>
    <row r="41" spans="5:8" ht="13.8" x14ac:dyDescent="0.25">
      <c r="E41" s="29" t="s">
        <v>40</v>
      </c>
      <c r="F41" s="30">
        <f>+F32+F39</f>
        <v>67131000</v>
      </c>
      <c r="G41" s="30">
        <f>+G32+G39</f>
        <v>49533000</v>
      </c>
      <c r="H41" s="30">
        <f>+H32+H39</f>
        <v>64056000</v>
      </c>
    </row>
    <row r="42" spans="5:8" ht="13.8" x14ac:dyDescent="0.25">
      <c r="E42" s="29" t="s">
        <v>41</v>
      </c>
      <c r="F42" s="30">
        <f>+F30+F41</f>
        <v>442057000</v>
      </c>
      <c r="G42" s="30">
        <f>+G30+G41</f>
        <v>441275000</v>
      </c>
      <c r="H42" s="30">
        <f>+H30+H41</f>
        <v>484360000</v>
      </c>
    </row>
    <row r="43" spans="5:8" x14ac:dyDescent="0.25">
      <c r="F43" s="21"/>
      <c r="G43" s="21"/>
      <c r="H43" s="21"/>
    </row>
    <row r="44" spans="5:8" x14ac:dyDescent="0.25">
      <c r="E44" s="2" t="s">
        <v>96</v>
      </c>
      <c r="F44" s="3"/>
      <c r="G44" s="3"/>
      <c r="H44" s="3"/>
    </row>
    <row r="45" spans="5:8" x14ac:dyDescent="0.25">
      <c r="E45" s="2" t="s">
        <v>97</v>
      </c>
      <c r="F45" s="4">
        <f>SUM(F47,F62,F68,F77)</f>
        <v>101305000</v>
      </c>
      <c r="G45" s="4">
        <f>SUM(G47,G62,G68,G77)</f>
        <v>8977000</v>
      </c>
      <c r="H45" s="4">
        <f>SUM(H47,H62,H68,H77)</f>
        <v>7503000</v>
      </c>
    </row>
    <row r="46" spans="5:8" x14ac:dyDescent="0.25">
      <c r="E46" s="5" t="s">
        <v>98</v>
      </c>
      <c r="F46" s="3"/>
      <c r="G46" s="3"/>
      <c r="H46" s="3"/>
    </row>
    <row r="47" spans="5:8" x14ac:dyDescent="0.25">
      <c r="E47" s="2" t="s">
        <v>100</v>
      </c>
      <c r="F47" s="3">
        <f>SUM(F48:F59)</f>
        <v>0</v>
      </c>
      <c r="G47" s="3">
        <f>SUM(G48:G59)</f>
        <v>0</v>
      </c>
      <c r="H47" s="3">
        <f>SUM(H48:H59)</f>
        <v>0</v>
      </c>
    </row>
    <row r="48" spans="5:8" x14ac:dyDescent="0.25">
      <c r="E48" s="6" t="s">
        <v>121</v>
      </c>
      <c r="F48" s="7"/>
      <c r="G48" s="8"/>
      <c r="H48" s="9"/>
    </row>
    <row r="49" spans="5:8" x14ac:dyDescent="0.25">
      <c r="E49" s="6" t="s">
        <v>101</v>
      </c>
      <c r="F49" s="10"/>
      <c r="G49" s="11"/>
      <c r="H49" s="12"/>
    </row>
    <row r="50" spans="5:8" x14ac:dyDescent="0.25">
      <c r="E50" s="6" t="s">
        <v>102</v>
      </c>
      <c r="F50" s="10"/>
      <c r="G50" s="11"/>
      <c r="H50" s="12"/>
    </row>
    <row r="51" spans="5:8" x14ac:dyDescent="0.25">
      <c r="E51" s="31" t="s">
        <v>103</v>
      </c>
      <c r="F51" s="16"/>
      <c r="G51" s="16"/>
      <c r="H51" s="32"/>
    </row>
    <row r="52" spans="5:8" x14ac:dyDescent="0.25">
      <c r="E52" s="31" t="s">
        <v>104</v>
      </c>
      <c r="F52" s="11"/>
      <c r="G52" s="11"/>
      <c r="H52" s="12"/>
    </row>
    <row r="53" spans="5:8" x14ac:dyDescent="0.25">
      <c r="E53" s="31" t="s">
        <v>105</v>
      </c>
      <c r="F53" s="11"/>
      <c r="G53" s="11"/>
      <c r="H53" s="12"/>
    </row>
    <row r="54" spans="5:8" x14ac:dyDescent="0.25">
      <c r="E54" s="31" t="s">
        <v>106</v>
      </c>
      <c r="F54" s="11"/>
      <c r="G54" s="11"/>
      <c r="H54" s="12"/>
    </row>
    <row r="55" spans="5:8" x14ac:dyDescent="0.25">
      <c r="E55" s="31" t="s">
        <v>107</v>
      </c>
      <c r="F55" s="16"/>
      <c r="G55" s="16"/>
      <c r="H55" s="32"/>
    </row>
    <row r="56" spans="5:8" x14ac:dyDescent="0.25">
      <c r="E56" s="31" t="s">
        <v>108</v>
      </c>
      <c r="F56" s="3"/>
      <c r="G56" s="3"/>
      <c r="H56" s="33"/>
    </row>
    <row r="57" spans="5:8" x14ac:dyDescent="0.25">
      <c r="E57" s="31" t="s">
        <v>123</v>
      </c>
      <c r="F57" s="34"/>
      <c r="G57" s="3"/>
      <c r="H57" s="33"/>
    </row>
    <row r="58" spans="5:8" x14ac:dyDescent="0.25">
      <c r="E58" s="6" t="s">
        <v>122</v>
      </c>
      <c r="F58" s="34"/>
      <c r="G58" s="3"/>
      <c r="H58" s="33"/>
    </row>
    <row r="59" spans="5:8" x14ac:dyDescent="0.25">
      <c r="E59" s="6" t="s">
        <v>124</v>
      </c>
      <c r="F59" s="13"/>
      <c r="G59" s="14"/>
      <c r="H59" s="15"/>
    </row>
    <row r="60" spans="5:8" x14ac:dyDescent="0.25">
      <c r="E60" s="6"/>
      <c r="F60" s="11"/>
      <c r="G60" s="11"/>
      <c r="H60" s="8"/>
    </row>
    <row r="61" spans="5:8" x14ac:dyDescent="0.25">
      <c r="F61" s="11"/>
      <c r="G61" s="11"/>
      <c r="H61" s="11"/>
    </row>
    <row r="62" spans="5:8" x14ac:dyDescent="0.25">
      <c r="E62" s="2" t="s">
        <v>109</v>
      </c>
      <c r="F62" s="35">
        <f>SUM(F63:F66)</f>
        <v>94404000</v>
      </c>
      <c r="G62" s="35">
        <f t="shared" ref="G62:H62" si="0">SUM(G63:G66)</f>
        <v>1772000</v>
      </c>
      <c r="H62" s="35">
        <f t="shared" si="0"/>
        <v>1772000</v>
      </c>
    </row>
    <row r="63" spans="5:8" x14ac:dyDescent="0.25">
      <c r="E63" s="31" t="s">
        <v>110</v>
      </c>
      <c r="F63" s="16">
        <v>1772000</v>
      </c>
      <c r="G63" s="16">
        <v>1772000</v>
      </c>
      <c r="H63" s="16">
        <v>1772000</v>
      </c>
    </row>
    <row r="64" spans="5:8" x14ac:dyDescent="0.25">
      <c r="E64" s="31" t="s">
        <v>111</v>
      </c>
      <c r="F64" s="3"/>
      <c r="G64" s="3"/>
      <c r="H64" s="33"/>
    </row>
    <row r="65" spans="5:9" x14ac:dyDescent="0.25">
      <c r="E65" s="31" t="s">
        <v>125</v>
      </c>
      <c r="F65" s="11">
        <v>22324000</v>
      </c>
      <c r="G65" s="11"/>
      <c r="H65" s="12"/>
    </row>
    <row r="66" spans="5:9" x14ac:dyDescent="0.25">
      <c r="E66" s="31" t="s">
        <v>126</v>
      </c>
      <c r="F66" s="13">
        <v>70308000</v>
      </c>
      <c r="G66" s="14"/>
      <c r="H66" s="15"/>
    </row>
    <row r="67" spans="5:9" x14ac:dyDescent="0.25">
      <c r="E67" s="6"/>
      <c r="F67" s="11"/>
      <c r="G67" s="11"/>
      <c r="H67" s="11"/>
    </row>
    <row r="68" spans="5:9" x14ac:dyDescent="0.25">
      <c r="E68" s="2" t="s">
        <v>112</v>
      </c>
      <c r="F68" s="36">
        <f>SUM(F69:F74)</f>
        <v>6901000</v>
      </c>
      <c r="G68" s="36">
        <f>SUM(G69:G74)</f>
        <v>7205000</v>
      </c>
      <c r="H68" s="36">
        <f t="shared" ref="H68" si="1">SUM(H69:H74)</f>
        <v>5731000</v>
      </c>
    </row>
    <row r="69" spans="5:9" x14ac:dyDescent="0.25">
      <c r="E69" s="31" t="s">
        <v>114</v>
      </c>
      <c r="F69" s="11"/>
      <c r="G69" s="11"/>
      <c r="H69" s="12"/>
    </row>
    <row r="70" spans="5:9" x14ac:dyDescent="0.25">
      <c r="E70" s="31" t="s">
        <v>113</v>
      </c>
      <c r="F70" s="11"/>
      <c r="G70" s="11"/>
      <c r="H70" s="12"/>
    </row>
    <row r="71" spans="5:9" x14ac:dyDescent="0.25">
      <c r="E71" s="6" t="s">
        <v>115</v>
      </c>
      <c r="F71" s="10"/>
      <c r="G71" s="11"/>
      <c r="H71" s="12"/>
    </row>
    <row r="72" spans="5:9" x14ac:dyDescent="0.25">
      <c r="E72" s="6" t="s">
        <v>116</v>
      </c>
      <c r="F72" s="10">
        <v>249000</v>
      </c>
      <c r="G72" s="11">
        <v>260000</v>
      </c>
      <c r="H72" s="12">
        <v>275000</v>
      </c>
    </row>
    <row r="73" spans="5:9" x14ac:dyDescent="0.25">
      <c r="E73" s="6" t="s">
        <v>117</v>
      </c>
      <c r="F73" s="10">
        <v>5890000</v>
      </c>
      <c r="G73" s="11">
        <v>6149000</v>
      </c>
      <c r="H73" s="12">
        <v>4624000</v>
      </c>
    </row>
    <row r="74" spans="5:9" x14ac:dyDescent="0.25">
      <c r="E74" s="31" t="s">
        <v>118</v>
      </c>
      <c r="F74" s="37">
        <v>762000</v>
      </c>
      <c r="G74" s="38">
        <v>796000</v>
      </c>
      <c r="H74" s="39">
        <v>832000</v>
      </c>
      <c r="I74" s="41"/>
    </row>
    <row r="75" spans="5:9" x14ac:dyDescent="0.25">
      <c r="E75" s="6"/>
      <c r="F75" s="40"/>
      <c r="G75" s="40"/>
      <c r="H75" s="40"/>
    </row>
    <row r="76" spans="5:9" x14ac:dyDescent="0.25">
      <c r="F76" s="11"/>
      <c r="G76" s="11"/>
      <c r="H76" s="11"/>
    </row>
    <row r="77" spans="5:9" x14ac:dyDescent="0.25">
      <c r="E77" s="2" t="s">
        <v>119</v>
      </c>
      <c r="F77" s="35">
        <f>SUM(F78)</f>
        <v>0</v>
      </c>
      <c r="G77" s="35">
        <f t="shared" ref="G77:H77" si="2">SUM(G78)</f>
        <v>0</v>
      </c>
      <c r="H77" s="35">
        <f t="shared" si="2"/>
        <v>0</v>
      </c>
    </row>
    <row r="78" spans="5:9" x14ac:dyDescent="0.25">
      <c r="E78" s="31" t="s">
        <v>120</v>
      </c>
      <c r="F78" s="42"/>
      <c r="G78" s="43"/>
      <c r="H78" s="44"/>
    </row>
    <row r="79" spans="5:9" x14ac:dyDescent="0.25">
      <c r="E79" s="6"/>
      <c r="F79" s="8"/>
      <c r="G79" s="8"/>
      <c r="H79" s="8"/>
    </row>
    <row r="80" spans="5:9" x14ac:dyDescent="0.25">
      <c r="E80" s="6"/>
      <c r="F80" s="16"/>
      <c r="G80" s="16"/>
      <c r="H80" s="16"/>
    </row>
    <row r="81" spans="5:8" hidden="1" x14ac:dyDescent="0.25">
      <c r="E81" s="6"/>
      <c r="F81" s="3">
        <f>SUM(F82:F85)</f>
        <v>0</v>
      </c>
      <c r="G81" s="3">
        <f>SUM(G82:G85)</f>
        <v>0</v>
      </c>
      <c r="H81" s="3">
        <f>SUM(H82:H85)</f>
        <v>0</v>
      </c>
    </row>
    <row r="82" spans="5:8" hidden="1" x14ac:dyDescent="0.25">
      <c r="E82" s="6"/>
      <c r="F82" s="7"/>
      <c r="G82" s="8"/>
      <c r="H82" s="9"/>
    </row>
    <row r="83" spans="5:8" hidden="1" x14ac:dyDescent="0.25">
      <c r="E83" s="6"/>
      <c r="F83" s="10"/>
      <c r="G83" s="11"/>
      <c r="H83" s="12"/>
    </row>
    <row r="84" spans="5:8" hidden="1" x14ac:dyDescent="0.25">
      <c r="E84" s="6"/>
      <c r="F84" s="10"/>
      <c r="G84" s="11"/>
      <c r="H84" s="12"/>
    </row>
    <row r="85" spans="5:8" hidden="1" x14ac:dyDescent="0.25">
      <c r="E85" s="6"/>
      <c r="F85" s="13"/>
      <c r="G85" s="14"/>
      <c r="H85" s="15"/>
    </row>
    <row r="86" spans="5:8" hidden="1" x14ac:dyDescent="0.25">
      <c r="F86" s="16"/>
      <c r="G86" s="16"/>
      <c r="H86" s="16"/>
    </row>
    <row r="87" spans="5:8" hidden="1" x14ac:dyDescent="0.25">
      <c r="E87" s="2"/>
      <c r="F87" s="3">
        <f>SUM(F88:F91)</f>
        <v>0</v>
      </c>
      <c r="G87" s="3">
        <f>SUM(G88:G91)</f>
        <v>0</v>
      </c>
      <c r="H87" s="3">
        <f>SUM(H88:H91)</f>
        <v>0</v>
      </c>
    </row>
    <row r="88" spans="5:8" hidden="1" x14ac:dyDescent="0.25">
      <c r="E88" s="6"/>
      <c r="F88" s="7"/>
      <c r="G88" s="8"/>
      <c r="H88" s="9"/>
    </row>
    <row r="89" spans="5:8" hidden="1" x14ac:dyDescent="0.25">
      <c r="E89" s="6"/>
      <c r="F89" s="10"/>
      <c r="G89" s="11"/>
      <c r="H89" s="12"/>
    </row>
    <row r="90" spans="5:8" hidden="1" x14ac:dyDescent="0.25">
      <c r="E90" s="6"/>
      <c r="F90" s="10"/>
      <c r="G90" s="11"/>
      <c r="H90" s="12"/>
    </row>
    <row r="91" spans="5:8" hidden="1" x14ac:dyDescent="0.25">
      <c r="E91" s="6"/>
      <c r="F91" s="13"/>
      <c r="G91" s="14"/>
      <c r="H91" s="15"/>
    </row>
    <row r="92" spans="5:8" hidden="1" x14ac:dyDescent="0.25">
      <c r="F92" s="16"/>
      <c r="G92" s="16"/>
      <c r="H92" s="16"/>
    </row>
    <row r="93" spans="5:8" hidden="1" x14ac:dyDescent="0.25">
      <c r="E93" s="2"/>
      <c r="F93" s="3">
        <f>SUM(F94:F97)</f>
        <v>0</v>
      </c>
      <c r="G93" s="3">
        <f>SUM(G94:G97)</f>
        <v>0</v>
      </c>
      <c r="H93" s="3">
        <f>SUM(H94:H97)</f>
        <v>0</v>
      </c>
    </row>
    <row r="94" spans="5:8" hidden="1" x14ac:dyDescent="0.25">
      <c r="E94" s="6"/>
      <c r="F94" s="7"/>
      <c r="G94" s="8"/>
      <c r="H94" s="9"/>
    </row>
    <row r="95" spans="5:8" hidden="1" x14ac:dyDescent="0.25">
      <c r="E95" s="6"/>
      <c r="F95" s="10"/>
      <c r="G95" s="11"/>
      <c r="H95" s="12"/>
    </row>
    <row r="96" spans="5:8" hidden="1" x14ac:dyDescent="0.25">
      <c r="E96" s="6"/>
      <c r="F96" s="10"/>
      <c r="G96" s="11"/>
      <c r="H96" s="12"/>
    </row>
    <row r="97" spans="5:8" hidden="1" x14ac:dyDescent="0.25">
      <c r="E97" s="6"/>
      <c r="F97" s="13"/>
      <c r="G97" s="14"/>
      <c r="H97" s="15"/>
    </row>
    <row r="98" spans="5:8" hidden="1" x14ac:dyDescent="0.25">
      <c r="F98" s="16"/>
      <c r="G98" s="16"/>
      <c r="H98" s="16"/>
    </row>
    <row r="99" spans="5:8" hidden="1" x14ac:dyDescent="0.25">
      <c r="E99" s="2"/>
      <c r="F99" s="3">
        <f>SUM(F100:F103)</f>
        <v>0</v>
      </c>
      <c r="G99" s="3">
        <f>SUM(G100:G103)</f>
        <v>0</v>
      </c>
      <c r="H99" s="3">
        <f>SUM(H100:H103)</f>
        <v>0</v>
      </c>
    </row>
    <row r="100" spans="5:8" hidden="1" x14ac:dyDescent="0.25">
      <c r="E100" s="6"/>
      <c r="F100" s="7"/>
      <c r="G100" s="8"/>
      <c r="H100" s="9"/>
    </row>
    <row r="101" spans="5:8" hidden="1" x14ac:dyDescent="0.25">
      <c r="E101" s="6"/>
      <c r="F101" s="10"/>
      <c r="G101" s="11"/>
      <c r="H101" s="12"/>
    </row>
    <row r="102" spans="5:8" hidden="1" x14ac:dyDescent="0.25">
      <c r="E102" s="6"/>
      <c r="F102" s="10"/>
      <c r="G102" s="11"/>
      <c r="H102" s="12"/>
    </row>
    <row r="103" spans="5:8" hidden="1" x14ac:dyDescent="0.25">
      <c r="E103" s="6"/>
      <c r="F103" s="13"/>
      <c r="G103" s="14"/>
      <c r="H103" s="15"/>
    </row>
    <row r="104" spans="5:8" hidden="1" x14ac:dyDescent="0.25">
      <c r="F104" s="16"/>
      <c r="G104" s="16"/>
      <c r="H104" s="16"/>
    </row>
    <row r="105" spans="5:8" hidden="1" x14ac:dyDescent="0.25">
      <c r="E105" s="2"/>
      <c r="F105" s="3">
        <f>SUM(F106:F109)</f>
        <v>0</v>
      </c>
      <c r="G105" s="3">
        <f>SUM(G106:G109)</f>
        <v>0</v>
      </c>
      <c r="H105" s="3">
        <f>SUM(H106:H109)</f>
        <v>0</v>
      </c>
    </row>
    <row r="106" spans="5:8" hidden="1" x14ac:dyDescent="0.25">
      <c r="E106" s="6"/>
      <c r="F106" s="7"/>
      <c r="G106" s="8"/>
      <c r="H106" s="9"/>
    </row>
    <row r="107" spans="5:8" hidden="1" x14ac:dyDescent="0.25">
      <c r="E107" s="6"/>
      <c r="F107" s="10"/>
      <c r="G107" s="11"/>
      <c r="H107" s="12"/>
    </row>
    <row r="108" spans="5:8" hidden="1" x14ac:dyDescent="0.25">
      <c r="E108" s="6"/>
      <c r="F108" s="10"/>
      <c r="G108" s="11"/>
      <c r="H108" s="12"/>
    </row>
    <row r="109" spans="5:8" hidden="1" x14ac:dyDescent="0.25">
      <c r="E109" s="6"/>
      <c r="F109" s="13"/>
      <c r="G109" s="14"/>
      <c r="H109" s="15"/>
    </row>
    <row r="110" spans="5:8" hidden="1" x14ac:dyDescent="0.25">
      <c r="F110" s="16"/>
      <c r="G110" s="16"/>
      <c r="H110" s="16"/>
    </row>
    <row r="111" spans="5:8" hidden="1" x14ac:dyDescent="0.25">
      <c r="E111" s="2"/>
      <c r="F111" s="3">
        <f>SUM(F112:F115)</f>
        <v>0</v>
      </c>
      <c r="G111" s="3">
        <f>SUM(G112:G115)</f>
        <v>0</v>
      </c>
      <c r="H111" s="3">
        <f>SUM(H112:H115)</f>
        <v>0</v>
      </c>
    </row>
    <row r="112" spans="5:8" hidden="1" x14ac:dyDescent="0.25">
      <c r="E112" s="6"/>
      <c r="F112" s="7"/>
      <c r="G112" s="8"/>
      <c r="H112" s="9"/>
    </row>
    <row r="113" spans="5:8" hidden="1" x14ac:dyDescent="0.25">
      <c r="E113" s="6"/>
      <c r="F113" s="10"/>
      <c r="G113" s="11"/>
      <c r="H113" s="12"/>
    </row>
    <row r="114" spans="5:8" hidden="1" x14ac:dyDescent="0.25">
      <c r="E114" s="6"/>
      <c r="F114" s="10"/>
      <c r="G114" s="11"/>
      <c r="H114" s="12"/>
    </row>
    <row r="115" spans="5:8" hidden="1" x14ac:dyDescent="0.25">
      <c r="E115" s="6"/>
      <c r="F115" s="13"/>
      <c r="G115" s="14"/>
      <c r="H115" s="15"/>
    </row>
    <row r="116" spans="5:8" x14ac:dyDescent="0.25">
      <c r="E116" s="17" t="s">
        <v>99</v>
      </c>
      <c r="F116" s="18">
        <f>SUM(F45)</f>
        <v>101305000</v>
      </c>
      <c r="G116" s="18">
        <f>SUM(G45)</f>
        <v>8977000</v>
      </c>
      <c r="H116" s="18">
        <f>SUM(H45)</f>
        <v>7503000</v>
      </c>
    </row>
    <row r="117" spans="5:8" x14ac:dyDescent="0.25">
      <c r="F117" s="21"/>
      <c r="G117" s="21"/>
      <c r="H117" s="21"/>
    </row>
    <row r="118" spans="5:8" x14ac:dyDescent="0.25">
      <c r="F118" s="21"/>
      <c r="G118" s="21"/>
      <c r="H118" s="21"/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5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E1:I248"/>
  <sheetViews>
    <sheetView showGridLines="0" topLeftCell="A50" workbookViewId="0">
      <selection activeCell="M49" sqref="M49"/>
    </sheetView>
  </sheetViews>
  <sheetFormatPr defaultRowHeight="13.2" x14ac:dyDescent="0.25"/>
  <cols>
    <col min="1" max="4" width="1.77734375" customWidth="1"/>
    <col min="5" max="5" width="71" bestFit="1" customWidth="1"/>
    <col min="6" max="8" width="14.21875" bestFit="1" customWidth="1"/>
  </cols>
  <sheetData>
    <row r="1" spans="5:8" ht="14.55" customHeight="1" x14ac:dyDescent="0.3">
      <c r="E1" s="49" t="s">
        <v>0</v>
      </c>
      <c r="F1" s="49"/>
      <c r="G1" s="49"/>
      <c r="H1" s="49"/>
    </row>
    <row r="2" spans="5:8" x14ac:dyDescent="0.25">
      <c r="E2" s="50" t="s">
        <v>1</v>
      </c>
      <c r="F2" s="50"/>
      <c r="G2" s="50"/>
      <c r="H2" s="50"/>
    </row>
    <row r="3" spans="5:8" ht="26.4" x14ac:dyDescent="0.25">
      <c r="E3" s="22" t="s">
        <v>45</v>
      </c>
      <c r="F3" s="1" t="s">
        <v>3</v>
      </c>
      <c r="G3" s="1" t="s">
        <v>4</v>
      </c>
      <c r="H3" s="1" t="s">
        <v>5</v>
      </c>
    </row>
    <row r="4" spans="5:8" ht="13.8" x14ac:dyDescent="0.25">
      <c r="E4" s="23" t="s">
        <v>6</v>
      </c>
      <c r="F4" s="24" t="s">
        <v>7</v>
      </c>
      <c r="G4" s="24" t="s">
        <v>7</v>
      </c>
      <c r="H4" s="24" t="s">
        <v>7</v>
      </c>
    </row>
    <row r="5" spans="5:8" ht="13.8" x14ac:dyDescent="0.3">
      <c r="E5" s="25" t="s">
        <v>8</v>
      </c>
      <c r="F5" s="3">
        <v>489713000</v>
      </c>
      <c r="G5" s="3">
        <v>525960000</v>
      </c>
      <c r="H5" s="3">
        <v>559939000</v>
      </c>
    </row>
    <row r="6" spans="5:8" ht="13.8" x14ac:dyDescent="0.3">
      <c r="E6" s="25" t="s">
        <v>9</v>
      </c>
      <c r="F6" s="3"/>
      <c r="G6" s="3"/>
      <c r="H6" s="3"/>
    </row>
    <row r="7" spans="5:8" ht="13.8" x14ac:dyDescent="0.25">
      <c r="E7" s="23" t="s">
        <v>10</v>
      </c>
      <c r="F7" s="4">
        <f>SUM(F8:F19)</f>
        <v>279294000</v>
      </c>
      <c r="G7" s="4">
        <f>SUM(G8:G19)</f>
        <v>300161000</v>
      </c>
      <c r="H7" s="4">
        <f>SUM(H8:H19)</f>
        <v>309520000</v>
      </c>
    </row>
    <row r="8" spans="5:8" ht="13.8" x14ac:dyDescent="0.3">
      <c r="E8" s="26" t="s">
        <v>11</v>
      </c>
      <c r="F8" s="11">
        <v>226844000</v>
      </c>
      <c r="G8" s="11">
        <v>237602000</v>
      </c>
      <c r="H8" s="11">
        <v>248815000</v>
      </c>
    </row>
    <row r="9" spans="5:8" ht="13.8" x14ac:dyDescent="0.3">
      <c r="E9" s="26" t="s">
        <v>12</v>
      </c>
      <c r="F9" s="11"/>
      <c r="G9" s="11"/>
      <c r="H9" s="11"/>
    </row>
    <row r="10" spans="5:8" ht="13.8" x14ac:dyDescent="0.3">
      <c r="E10" s="26" t="s">
        <v>13</v>
      </c>
      <c r="F10" s="19"/>
      <c r="G10" s="19"/>
      <c r="H10" s="19"/>
    </row>
    <row r="11" spans="5:8" ht="13.8" x14ac:dyDescent="0.3">
      <c r="E11" s="26" t="s">
        <v>14</v>
      </c>
      <c r="F11" s="11"/>
      <c r="G11" s="11"/>
      <c r="H11" s="11"/>
    </row>
    <row r="12" spans="5:8" ht="13.8" x14ac:dyDescent="0.3">
      <c r="E12" s="26" t="s">
        <v>15</v>
      </c>
      <c r="F12" s="19"/>
      <c r="G12" s="19"/>
      <c r="H12" s="19"/>
    </row>
    <row r="13" spans="5:8" ht="13.8" x14ac:dyDescent="0.3">
      <c r="E13" s="26" t="s">
        <v>16</v>
      </c>
      <c r="F13" s="19">
        <v>2449000</v>
      </c>
      <c r="G13" s="19">
        <v>2559000</v>
      </c>
      <c r="H13" s="19">
        <v>2673000</v>
      </c>
    </row>
    <row r="14" spans="5:8" ht="13.8" x14ac:dyDescent="0.3">
      <c r="E14" s="26" t="s">
        <v>17</v>
      </c>
      <c r="F14" s="19"/>
      <c r="G14" s="19"/>
      <c r="H14" s="19"/>
    </row>
    <row r="15" spans="5:8" ht="13.8" x14ac:dyDescent="0.3">
      <c r="E15" s="26" t="s">
        <v>18</v>
      </c>
      <c r="F15" s="11"/>
      <c r="G15" s="11"/>
      <c r="H15" s="11"/>
    </row>
    <row r="16" spans="5:8" ht="13.8" x14ac:dyDescent="0.3">
      <c r="E16" s="26" t="s">
        <v>19</v>
      </c>
      <c r="F16" s="11">
        <v>50001000</v>
      </c>
      <c r="G16" s="11">
        <v>60000000</v>
      </c>
      <c r="H16" s="11">
        <v>58032000</v>
      </c>
    </row>
    <row r="17" spans="5:8" ht="13.8" x14ac:dyDescent="0.3">
      <c r="E17" s="26" t="s">
        <v>20</v>
      </c>
      <c r="F17" s="19"/>
      <c r="G17" s="19"/>
      <c r="H17" s="19"/>
    </row>
    <row r="18" spans="5:8" ht="13.8" x14ac:dyDescent="0.3">
      <c r="E18" s="26" t="s">
        <v>21</v>
      </c>
      <c r="F18" s="11"/>
      <c r="G18" s="11"/>
      <c r="H18" s="11"/>
    </row>
    <row r="19" spans="5:8" ht="13.8" x14ac:dyDescent="0.3">
      <c r="E19" s="26" t="s">
        <v>22</v>
      </c>
      <c r="F19" s="11"/>
      <c r="G19" s="11"/>
      <c r="H19" s="11"/>
    </row>
    <row r="20" spans="5:8" ht="13.8" x14ac:dyDescent="0.25">
      <c r="E20" s="23" t="s">
        <v>23</v>
      </c>
      <c r="F20" s="3">
        <f>SUM(F21:F29)</f>
        <v>7084000</v>
      </c>
      <c r="G20" s="3">
        <f>SUM(G21:G29)</f>
        <v>3268000</v>
      </c>
      <c r="H20" s="3">
        <f>SUM(H21:H29)</f>
        <v>3406000</v>
      </c>
    </row>
    <row r="21" spans="5:8" ht="13.8" x14ac:dyDescent="0.3">
      <c r="E21" s="26" t="s">
        <v>24</v>
      </c>
      <c r="F21" s="19">
        <v>1850000</v>
      </c>
      <c r="G21" s="19">
        <v>3268000</v>
      </c>
      <c r="H21" s="19">
        <v>3406000</v>
      </c>
    </row>
    <row r="22" spans="5:8" ht="13.8" x14ac:dyDescent="0.3">
      <c r="E22" s="26" t="s">
        <v>25</v>
      </c>
      <c r="F22" s="27"/>
      <c r="G22" s="27"/>
      <c r="H22" s="27"/>
    </row>
    <row r="23" spans="5:8" ht="13.8" x14ac:dyDescent="0.3">
      <c r="E23" s="26" t="s">
        <v>26</v>
      </c>
      <c r="F23" s="11">
        <v>5234000</v>
      </c>
      <c r="G23" s="11"/>
      <c r="H23" s="11"/>
    </row>
    <row r="24" spans="5:8" ht="13.8" x14ac:dyDescent="0.3">
      <c r="E24" s="26" t="s">
        <v>27</v>
      </c>
      <c r="F24" s="11"/>
      <c r="G24" s="11"/>
      <c r="H24" s="11"/>
    </row>
    <row r="25" spans="5:8" ht="13.8" x14ac:dyDescent="0.3">
      <c r="E25" s="26" t="s">
        <v>28</v>
      </c>
      <c r="F25" s="19"/>
      <c r="G25" s="19"/>
      <c r="H25" s="19"/>
    </row>
    <row r="26" spans="5:8" ht="13.8" x14ac:dyDescent="0.3">
      <c r="E26" s="26" t="s">
        <v>29</v>
      </c>
      <c r="F26" s="11"/>
      <c r="G26" s="11"/>
      <c r="H26" s="11"/>
    </row>
    <row r="27" spans="5:8" ht="13.8" x14ac:dyDescent="0.3">
      <c r="E27" s="26" t="s">
        <v>30</v>
      </c>
      <c r="F27" s="11"/>
      <c r="G27" s="11"/>
      <c r="H27" s="11"/>
    </row>
    <row r="28" spans="5:8" ht="13.8" x14ac:dyDescent="0.3">
      <c r="E28" s="26" t="s">
        <v>31</v>
      </c>
      <c r="F28" s="19"/>
      <c r="G28" s="19"/>
      <c r="H28" s="19"/>
    </row>
    <row r="29" spans="5:8" ht="13.8" x14ac:dyDescent="0.3">
      <c r="E29" s="26" t="s">
        <v>32</v>
      </c>
      <c r="F29" s="11"/>
      <c r="G29" s="11"/>
      <c r="H29" s="11"/>
    </row>
    <row r="30" spans="5:8" ht="13.8" x14ac:dyDescent="0.25">
      <c r="E30" s="28" t="s">
        <v>33</v>
      </c>
      <c r="F30" s="18">
        <f>+F5+F6+F7+F20</f>
        <v>776091000</v>
      </c>
      <c r="G30" s="18">
        <f>+G5+G6+G7+G20</f>
        <v>829389000</v>
      </c>
      <c r="H30" s="18">
        <f>+H5+H6+H7+H20</f>
        <v>872865000</v>
      </c>
    </row>
    <row r="31" spans="5:8" ht="13.8" x14ac:dyDescent="0.25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3.8" x14ac:dyDescent="0.25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ht="13.8" x14ac:dyDescent="0.3">
      <c r="E33" s="26" t="s">
        <v>18</v>
      </c>
      <c r="F33" s="11"/>
      <c r="G33" s="11"/>
      <c r="H33" s="11"/>
    </row>
    <row r="34" spans="5:8" ht="13.8" x14ac:dyDescent="0.3">
      <c r="E34" s="26" t="s">
        <v>36</v>
      </c>
      <c r="F34" s="11"/>
      <c r="G34" s="11"/>
      <c r="H34" s="11"/>
    </row>
    <row r="35" spans="5:8" ht="13.8" x14ac:dyDescent="0.3">
      <c r="E35" s="26" t="s">
        <v>37</v>
      </c>
      <c r="F35" s="11"/>
      <c r="G35" s="11"/>
      <c r="H35" s="11"/>
    </row>
    <row r="36" spans="5:8" ht="13.8" x14ac:dyDescent="0.3">
      <c r="E36" s="26" t="s">
        <v>38</v>
      </c>
      <c r="F36" s="11"/>
      <c r="G36" s="11"/>
      <c r="H36" s="11"/>
    </row>
    <row r="37" spans="5:8" ht="13.8" x14ac:dyDescent="0.3">
      <c r="E37" s="26" t="s">
        <v>19</v>
      </c>
      <c r="F37" s="11"/>
      <c r="G37" s="11"/>
      <c r="H37" s="11"/>
    </row>
    <row r="38" spans="5:8" ht="13.8" x14ac:dyDescent="0.3">
      <c r="E38" s="26" t="s">
        <v>39</v>
      </c>
      <c r="F38" s="11"/>
      <c r="G38" s="11"/>
      <c r="H38" s="11"/>
    </row>
    <row r="39" spans="5:8" ht="13.8" x14ac:dyDescent="0.25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.8" x14ac:dyDescent="0.3">
      <c r="E40" s="26" t="s">
        <v>25</v>
      </c>
      <c r="F40" s="19"/>
      <c r="G40" s="19"/>
      <c r="H40" s="19"/>
    </row>
    <row r="41" spans="5:8" ht="13.8" x14ac:dyDescent="0.25">
      <c r="E41" s="29" t="s">
        <v>40</v>
      </c>
      <c r="F41" s="30">
        <f>+F32+F39</f>
        <v>0</v>
      </c>
      <c r="G41" s="30">
        <f>+G32+G39</f>
        <v>0</v>
      </c>
      <c r="H41" s="30">
        <f>+H32+H39</f>
        <v>0</v>
      </c>
    </row>
    <row r="42" spans="5:8" ht="13.8" x14ac:dyDescent="0.25">
      <c r="E42" s="29" t="s">
        <v>41</v>
      </c>
      <c r="F42" s="30">
        <f>+F30+F41</f>
        <v>776091000</v>
      </c>
      <c r="G42" s="30">
        <f>+G30+G41</f>
        <v>829389000</v>
      </c>
      <c r="H42" s="30">
        <f>+H30+H41</f>
        <v>872865000</v>
      </c>
    </row>
    <row r="43" spans="5:8" x14ac:dyDescent="0.25">
      <c r="F43" s="21"/>
      <c r="G43" s="21"/>
      <c r="H43" s="21"/>
    </row>
    <row r="44" spans="5:8" x14ac:dyDescent="0.25">
      <c r="E44" s="2" t="s">
        <v>96</v>
      </c>
      <c r="F44" s="3"/>
      <c r="G44" s="3"/>
      <c r="H44" s="3"/>
    </row>
    <row r="45" spans="5:8" x14ac:dyDescent="0.25">
      <c r="E45" s="2" t="s">
        <v>97</v>
      </c>
      <c r="F45" s="4">
        <f>SUM(F47,F62,F68,F77)</f>
        <v>1000000</v>
      </c>
      <c r="G45" s="4">
        <f>SUM(G47,G62,G68,G77)</f>
        <v>0</v>
      </c>
      <c r="H45" s="4">
        <f>SUM(H47,H62,H68,H77)</f>
        <v>0</v>
      </c>
    </row>
    <row r="46" spans="5:8" x14ac:dyDescent="0.25">
      <c r="E46" s="5" t="s">
        <v>98</v>
      </c>
      <c r="F46" s="3"/>
      <c r="G46" s="3"/>
      <c r="H46" s="3"/>
    </row>
    <row r="47" spans="5:8" x14ac:dyDescent="0.25">
      <c r="E47" s="2" t="s">
        <v>100</v>
      </c>
      <c r="F47" s="3">
        <f>SUM(F48:F59)</f>
        <v>1000000</v>
      </c>
      <c r="G47" s="3">
        <f>SUM(G48:G59)</f>
        <v>0</v>
      </c>
      <c r="H47" s="3">
        <f>SUM(H48:H59)</f>
        <v>0</v>
      </c>
    </row>
    <row r="48" spans="5:8" x14ac:dyDescent="0.25">
      <c r="E48" s="6" t="s">
        <v>121</v>
      </c>
      <c r="F48" s="7"/>
      <c r="G48" s="8"/>
      <c r="H48" s="9"/>
    </row>
    <row r="49" spans="5:8" x14ac:dyDescent="0.25">
      <c r="E49" s="6" t="s">
        <v>101</v>
      </c>
      <c r="F49" s="10"/>
      <c r="G49" s="11"/>
      <c r="H49" s="12"/>
    </row>
    <row r="50" spans="5:8" x14ac:dyDescent="0.25">
      <c r="E50" s="6" t="s">
        <v>102</v>
      </c>
      <c r="F50" s="10"/>
      <c r="G50" s="11"/>
      <c r="H50" s="12"/>
    </row>
    <row r="51" spans="5:8" x14ac:dyDescent="0.25">
      <c r="E51" s="31" t="s">
        <v>103</v>
      </c>
      <c r="F51" s="16"/>
      <c r="G51" s="16"/>
      <c r="H51" s="32"/>
    </row>
    <row r="52" spans="5:8" x14ac:dyDescent="0.25">
      <c r="E52" s="31" t="s">
        <v>104</v>
      </c>
      <c r="F52" s="11"/>
      <c r="G52" s="11"/>
      <c r="H52" s="12"/>
    </row>
    <row r="53" spans="5:8" x14ac:dyDescent="0.25">
      <c r="E53" s="31" t="s">
        <v>105</v>
      </c>
      <c r="F53" s="11">
        <v>1000000</v>
      </c>
      <c r="G53" s="11"/>
      <c r="H53" s="12"/>
    </row>
    <row r="54" spans="5:8" x14ac:dyDescent="0.25">
      <c r="E54" s="31" t="s">
        <v>106</v>
      </c>
      <c r="F54" s="11"/>
      <c r="G54" s="11"/>
      <c r="H54" s="12"/>
    </row>
    <row r="55" spans="5:8" x14ac:dyDescent="0.25">
      <c r="E55" s="31" t="s">
        <v>107</v>
      </c>
      <c r="F55" s="16"/>
      <c r="G55" s="16"/>
      <c r="H55" s="32"/>
    </row>
    <row r="56" spans="5:8" x14ac:dyDescent="0.25">
      <c r="E56" s="31" t="s">
        <v>108</v>
      </c>
      <c r="F56" s="3"/>
      <c r="G56" s="3"/>
      <c r="H56" s="33"/>
    </row>
    <row r="57" spans="5:8" x14ac:dyDescent="0.25">
      <c r="E57" s="31" t="s">
        <v>123</v>
      </c>
      <c r="F57" s="34"/>
      <c r="G57" s="3"/>
      <c r="H57" s="33"/>
    </row>
    <row r="58" spans="5:8" x14ac:dyDescent="0.25">
      <c r="E58" s="6" t="s">
        <v>122</v>
      </c>
      <c r="F58" s="34"/>
      <c r="G58" s="3"/>
      <c r="H58" s="33"/>
    </row>
    <row r="59" spans="5:8" x14ac:dyDescent="0.25">
      <c r="E59" s="6" t="s">
        <v>124</v>
      </c>
      <c r="F59" s="13"/>
      <c r="G59" s="14"/>
      <c r="H59" s="15"/>
    </row>
    <row r="60" spans="5:8" x14ac:dyDescent="0.25">
      <c r="E60" s="6"/>
      <c r="F60" s="11"/>
      <c r="G60" s="11"/>
      <c r="H60" s="8"/>
    </row>
    <row r="61" spans="5:8" x14ac:dyDescent="0.25">
      <c r="F61" s="11"/>
      <c r="G61" s="11"/>
      <c r="H61" s="11"/>
    </row>
    <row r="62" spans="5:8" x14ac:dyDescent="0.25">
      <c r="E62" s="2" t="s">
        <v>109</v>
      </c>
      <c r="F62" s="35">
        <f>SUM(F63:F66)</f>
        <v>0</v>
      </c>
      <c r="G62" s="35">
        <f t="shared" ref="G62:H62" si="0">SUM(G63:G66)</f>
        <v>0</v>
      </c>
      <c r="H62" s="35">
        <f t="shared" si="0"/>
        <v>0</v>
      </c>
    </row>
    <row r="63" spans="5:8" x14ac:dyDescent="0.25">
      <c r="E63" s="31" t="s">
        <v>110</v>
      </c>
      <c r="F63" s="16"/>
      <c r="G63" s="16"/>
      <c r="H63" s="32"/>
    </row>
    <row r="64" spans="5:8" x14ac:dyDescent="0.25">
      <c r="E64" s="31" t="s">
        <v>111</v>
      </c>
      <c r="F64" s="3"/>
      <c r="G64" s="3"/>
      <c r="H64" s="33"/>
    </row>
    <row r="65" spans="5:9" x14ac:dyDescent="0.25">
      <c r="E65" s="31" t="s">
        <v>125</v>
      </c>
      <c r="F65" s="11"/>
      <c r="G65" s="11"/>
      <c r="H65" s="12"/>
    </row>
    <row r="66" spans="5:9" x14ac:dyDescent="0.25">
      <c r="E66" s="31" t="s">
        <v>126</v>
      </c>
      <c r="F66" s="13"/>
      <c r="G66" s="14"/>
      <c r="H66" s="15"/>
    </row>
    <row r="67" spans="5:9" x14ac:dyDescent="0.25">
      <c r="E67" s="6"/>
      <c r="F67" s="11"/>
      <c r="G67" s="11"/>
      <c r="H67" s="11"/>
    </row>
    <row r="68" spans="5:9" x14ac:dyDescent="0.25">
      <c r="E68" s="2" t="s">
        <v>112</v>
      </c>
      <c r="F68" s="36">
        <f>SUM(F69:F74)</f>
        <v>0</v>
      </c>
      <c r="G68" s="36">
        <f>SUM(G69:G74)</f>
        <v>0</v>
      </c>
      <c r="H68" s="36">
        <f t="shared" ref="H68" si="1">SUM(H69:H74)</f>
        <v>0</v>
      </c>
    </row>
    <row r="69" spans="5:9" x14ac:dyDescent="0.25">
      <c r="E69" s="31" t="s">
        <v>114</v>
      </c>
      <c r="F69" s="11"/>
      <c r="G69" s="11"/>
      <c r="H69" s="12"/>
    </row>
    <row r="70" spans="5:9" x14ac:dyDescent="0.25">
      <c r="E70" s="31" t="s">
        <v>113</v>
      </c>
      <c r="F70" s="11"/>
      <c r="G70" s="11"/>
      <c r="H70" s="12"/>
    </row>
    <row r="71" spans="5:9" x14ac:dyDescent="0.25">
      <c r="E71" s="6" t="s">
        <v>115</v>
      </c>
      <c r="F71" s="10"/>
      <c r="G71" s="11"/>
      <c r="H71" s="12"/>
    </row>
    <row r="72" spans="5:9" x14ac:dyDescent="0.25">
      <c r="E72" s="6" t="s">
        <v>116</v>
      </c>
      <c r="F72" s="10"/>
      <c r="G72" s="11"/>
      <c r="H72" s="12"/>
    </row>
    <row r="73" spans="5:9" x14ac:dyDescent="0.25">
      <c r="E73" s="6" t="s">
        <v>117</v>
      </c>
      <c r="F73" s="10"/>
      <c r="G73" s="11"/>
      <c r="H73" s="12"/>
    </row>
    <row r="74" spans="5:9" x14ac:dyDescent="0.25">
      <c r="E74" s="31" t="s">
        <v>118</v>
      </c>
      <c r="F74" s="37"/>
      <c r="G74" s="38"/>
      <c r="H74" s="39"/>
      <c r="I74" s="41"/>
    </row>
    <row r="75" spans="5:9" x14ac:dyDescent="0.25">
      <c r="E75" s="6"/>
      <c r="F75" s="40"/>
      <c r="G75" s="40"/>
      <c r="H75" s="40"/>
    </row>
    <row r="76" spans="5:9" x14ac:dyDescent="0.25">
      <c r="F76" s="11"/>
      <c r="G76" s="11"/>
      <c r="H76" s="11"/>
    </row>
    <row r="77" spans="5:9" x14ac:dyDescent="0.25">
      <c r="E77" s="2" t="s">
        <v>119</v>
      </c>
      <c r="F77" s="35">
        <f>SUM(F78)</f>
        <v>0</v>
      </c>
      <c r="G77" s="35">
        <f t="shared" ref="G77:H77" si="2">SUM(G78)</f>
        <v>0</v>
      </c>
      <c r="H77" s="35">
        <f t="shared" si="2"/>
        <v>0</v>
      </c>
    </row>
    <row r="78" spans="5:9" x14ac:dyDescent="0.25">
      <c r="E78" s="31" t="s">
        <v>120</v>
      </c>
      <c r="F78" s="42"/>
      <c r="G78" s="43"/>
      <c r="H78" s="44"/>
    </row>
    <row r="79" spans="5:9" x14ac:dyDescent="0.25">
      <c r="E79" s="6"/>
      <c r="F79" s="8"/>
      <c r="G79" s="8"/>
      <c r="H79" s="8"/>
    </row>
    <row r="80" spans="5:9" x14ac:dyDescent="0.25">
      <c r="E80" s="6"/>
      <c r="F80" s="16"/>
      <c r="G80" s="16"/>
      <c r="H80" s="16"/>
    </row>
    <row r="81" spans="5:8" hidden="1" x14ac:dyDescent="0.25">
      <c r="E81" s="6"/>
      <c r="F81" s="3">
        <f>SUM(F82:F85)</f>
        <v>0</v>
      </c>
      <c r="G81" s="3">
        <f>SUM(G82:G85)</f>
        <v>0</v>
      </c>
      <c r="H81" s="3">
        <f>SUM(H82:H85)</f>
        <v>0</v>
      </c>
    </row>
    <row r="82" spans="5:8" hidden="1" x14ac:dyDescent="0.25">
      <c r="E82" s="6"/>
      <c r="F82" s="7"/>
      <c r="G82" s="8"/>
      <c r="H82" s="9"/>
    </row>
    <row r="83" spans="5:8" hidden="1" x14ac:dyDescent="0.25">
      <c r="E83" s="6"/>
      <c r="F83" s="10"/>
      <c r="G83" s="11"/>
      <c r="H83" s="12"/>
    </row>
    <row r="84" spans="5:8" hidden="1" x14ac:dyDescent="0.25">
      <c r="E84" s="6"/>
      <c r="F84" s="10"/>
      <c r="G84" s="11"/>
      <c r="H84" s="12"/>
    </row>
    <row r="85" spans="5:8" hidden="1" x14ac:dyDescent="0.25">
      <c r="E85" s="6"/>
      <c r="F85" s="13"/>
      <c r="G85" s="14"/>
      <c r="H85" s="15"/>
    </row>
    <row r="86" spans="5:8" hidden="1" x14ac:dyDescent="0.25">
      <c r="F86" s="16"/>
      <c r="G86" s="16"/>
      <c r="H86" s="16"/>
    </row>
    <row r="87" spans="5:8" hidden="1" x14ac:dyDescent="0.25">
      <c r="E87" s="2"/>
      <c r="F87" s="3">
        <f>SUM(F88:F91)</f>
        <v>0</v>
      </c>
      <c r="G87" s="3">
        <f>SUM(G88:G91)</f>
        <v>0</v>
      </c>
      <c r="H87" s="3">
        <f>SUM(H88:H91)</f>
        <v>0</v>
      </c>
    </row>
    <row r="88" spans="5:8" hidden="1" x14ac:dyDescent="0.25">
      <c r="E88" s="6"/>
      <c r="F88" s="7"/>
      <c r="G88" s="8"/>
      <c r="H88" s="9"/>
    </row>
    <row r="89" spans="5:8" hidden="1" x14ac:dyDescent="0.25">
      <c r="E89" s="6"/>
      <c r="F89" s="10"/>
      <c r="G89" s="11"/>
      <c r="H89" s="12"/>
    </row>
    <row r="90" spans="5:8" hidden="1" x14ac:dyDescent="0.25">
      <c r="E90" s="6"/>
      <c r="F90" s="10"/>
      <c r="G90" s="11"/>
      <c r="H90" s="12"/>
    </row>
    <row r="91" spans="5:8" hidden="1" x14ac:dyDescent="0.25">
      <c r="E91" s="6"/>
      <c r="F91" s="13"/>
      <c r="G91" s="14"/>
      <c r="H91" s="15"/>
    </row>
    <row r="92" spans="5:8" hidden="1" x14ac:dyDescent="0.25">
      <c r="F92" s="16"/>
      <c r="G92" s="16"/>
      <c r="H92" s="16"/>
    </row>
    <row r="93" spans="5:8" hidden="1" x14ac:dyDescent="0.25">
      <c r="E93" s="2"/>
      <c r="F93" s="3">
        <f>SUM(F94:F97)</f>
        <v>0</v>
      </c>
      <c r="G93" s="3">
        <f>SUM(G94:G97)</f>
        <v>0</v>
      </c>
      <c r="H93" s="3">
        <f>SUM(H94:H97)</f>
        <v>0</v>
      </c>
    </row>
    <row r="94" spans="5:8" hidden="1" x14ac:dyDescent="0.25">
      <c r="E94" s="6"/>
      <c r="F94" s="7"/>
      <c r="G94" s="8"/>
      <c r="H94" s="9"/>
    </row>
    <row r="95" spans="5:8" hidden="1" x14ac:dyDescent="0.25">
      <c r="E95" s="6"/>
      <c r="F95" s="10"/>
      <c r="G95" s="11"/>
      <c r="H95" s="12"/>
    </row>
    <row r="96" spans="5:8" hidden="1" x14ac:dyDescent="0.25">
      <c r="E96" s="6"/>
      <c r="F96" s="10"/>
      <c r="G96" s="11"/>
      <c r="H96" s="12"/>
    </row>
    <row r="97" spans="5:8" hidden="1" x14ac:dyDescent="0.25">
      <c r="E97" s="6"/>
      <c r="F97" s="13"/>
      <c r="G97" s="14"/>
      <c r="H97" s="15"/>
    </row>
    <row r="98" spans="5:8" hidden="1" x14ac:dyDescent="0.25">
      <c r="F98" s="16"/>
      <c r="G98" s="16"/>
      <c r="H98" s="16"/>
    </row>
    <row r="99" spans="5:8" hidden="1" x14ac:dyDescent="0.25">
      <c r="E99" s="2"/>
      <c r="F99" s="3">
        <f>SUM(F100:F103)</f>
        <v>0</v>
      </c>
      <c r="G99" s="3">
        <f>SUM(G100:G103)</f>
        <v>0</v>
      </c>
      <c r="H99" s="3">
        <f>SUM(H100:H103)</f>
        <v>0</v>
      </c>
    </row>
    <row r="100" spans="5:8" hidden="1" x14ac:dyDescent="0.25">
      <c r="E100" s="6"/>
      <c r="F100" s="7"/>
      <c r="G100" s="8"/>
      <c r="H100" s="9"/>
    </row>
    <row r="101" spans="5:8" hidden="1" x14ac:dyDescent="0.25">
      <c r="E101" s="6"/>
      <c r="F101" s="10"/>
      <c r="G101" s="11"/>
      <c r="H101" s="12"/>
    </row>
    <row r="102" spans="5:8" hidden="1" x14ac:dyDescent="0.25">
      <c r="E102" s="6"/>
      <c r="F102" s="10"/>
      <c r="G102" s="11"/>
      <c r="H102" s="12"/>
    </row>
    <row r="103" spans="5:8" hidden="1" x14ac:dyDescent="0.25">
      <c r="E103" s="6"/>
      <c r="F103" s="13"/>
      <c r="G103" s="14"/>
      <c r="H103" s="15"/>
    </row>
    <row r="104" spans="5:8" hidden="1" x14ac:dyDescent="0.25">
      <c r="F104" s="16"/>
      <c r="G104" s="16"/>
      <c r="H104" s="16"/>
    </row>
    <row r="105" spans="5:8" hidden="1" x14ac:dyDescent="0.25">
      <c r="E105" s="2"/>
      <c r="F105" s="3">
        <f>SUM(F106:F109)</f>
        <v>0</v>
      </c>
      <c r="G105" s="3">
        <f>SUM(G106:G109)</f>
        <v>0</v>
      </c>
      <c r="H105" s="3">
        <f>SUM(H106:H109)</f>
        <v>0</v>
      </c>
    </row>
    <row r="106" spans="5:8" hidden="1" x14ac:dyDescent="0.25">
      <c r="E106" s="6"/>
      <c r="F106" s="7"/>
      <c r="G106" s="8"/>
      <c r="H106" s="9"/>
    </row>
    <row r="107" spans="5:8" hidden="1" x14ac:dyDescent="0.25">
      <c r="E107" s="6"/>
      <c r="F107" s="10"/>
      <c r="G107" s="11"/>
      <c r="H107" s="12"/>
    </row>
    <row r="108" spans="5:8" hidden="1" x14ac:dyDescent="0.25">
      <c r="E108" s="6"/>
      <c r="F108" s="10"/>
      <c r="G108" s="11"/>
      <c r="H108" s="12"/>
    </row>
    <row r="109" spans="5:8" hidden="1" x14ac:dyDescent="0.25">
      <c r="E109" s="6"/>
      <c r="F109" s="13"/>
      <c r="G109" s="14"/>
      <c r="H109" s="15"/>
    </row>
    <row r="110" spans="5:8" hidden="1" x14ac:dyDescent="0.25">
      <c r="F110" s="16"/>
      <c r="G110" s="16"/>
      <c r="H110" s="16"/>
    </row>
    <row r="111" spans="5:8" hidden="1" x14ac:dyDescent="0.25">
      <c r="E111" s="2"/>
      <c r="F111" s="3">
        <f>SUM(F112:F115)</f>
        <v>0</v>
      </c>
      <c r="G111" s="3">
        <f>SUM(G112:G115)</f>
        <v>0</v>
      </c>
      <c r="H111" s="3">
        <f>SUM(H112:H115)</f>
        <v>0</v>
      </c>
    </row>
    <row r="112" spans="5:8" hidden="1" x14ac:dyDescent="0.25">
      <c r="E112" s="6"/>
      <c r="F112" s="7"/>
      <c r="G112" s="8"/>
      <c r="H112" s="9"/>
    </row>
    <row r="113" spans="5:8" hidden="1" x14ac:dyDescent="0.25">
      <c r="E113" s="6"/>
      <c r="F113" s="10"/>
      <c r="G113" s="11"/>
      <c r="H113" s="12"/>
    </row>
    <row r="114" spans="5:8" hidden="1" x14ac:dyDescent="0.25">
      <c r="E114" s="6"/>
      <c r="F114" s="10"/>
      <c r="G114" s="11"/>
      <c r="H114" s="12"/>
    </row>
    <row r="115" spans="5:8" hidden="1" x14ac:dyDescent="0.25">
      <c r="E115" s="6"/>
      <c r="F115" s="13"/>
      <c r="G115" s="14"/>
      <c r="H115" s="15"/>
    </row>
    <row r="116" spans="5:8" x14ac:dyDescent="0.25">
      <c r="E116" s="17" t="s">
        <v>99</v>
      </c>
      <c r="F116" s="18">
        <f>SUM(F45)</f>
        <v>1000000</v>
      </c>
      <c r="G116" s="18">
        <f>SUM(G45)</f>
        <v>0</v>
      </c>
      <c r="H116" s="18">
        <f>SUM(H45)</f>
        <v>0</v>
      </c>
    </row>
    <row r="117" spans="5:8" x14ac:dyDescent="0.25">
      <c r="F117" s="21"/>
      <c r="G117" s="21"/>
      <c r="H117" s="21"/>
    </row>
    <row r="118" spans="5:8" x14ac:dyDescent="0.25">
      <c r="F118" s="21"/>
      <c r="G118" s="21"/>
      <c r="H118" s="21"/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5" max="7" man="1"/>
  </row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E1:I248"/>
  <sheetViews>
    <sheetView showGridLines="0" topLeftCell="A52" workbookViewId="0">
      <selection activeCell="M49" sqref="M49"/>
    </sheetView>
  </sheetViews>
  <sheetFormatPr defaultRowHeight="13.2" x14ac:dyDescent="0.25"/>
  <cols>
    <col min="1" max="4" width="1.77734375" customWidth="1"/>
    <col min="5" max="5" width="71" bestFit="1" customWidth="1"/>
    <col min="6" max="8" width="14.21875" bestFit="1" customWidth="1"/>
  </cols>
  <sheetData>
    <row r="1" spans="5:8" ht="14.55" customHeight="1" x14ac:dyDescent="0.3">
      <c r="E1" s="49" t="s">
        <v>0</v>
      </c>
      <c r="F1" s="49"/>
      <c r="G1" s="49"/>
      <c r="H1" s="49"/>
    </row>
    <row r="2" spans="5:8" x14ac:dyDescent="0.25">
      <c r="E2" s="50" t="s">
        <v>1</v>
      </c>
      <c r="F2" s="50"/>
      <c r="G2" s="50"/>
      <c r="H2" s="50"/>
    </row>
    <row r="3" spans="5:8" ht="26.4" x14ac:dyDescent="0.25">
      <c r="E3" s="22" t="s">
        <v>90</v>
      </c>
      <c r="F3" s="1" t="s">
        <v>3</v>
      </c>
      <c r="G3" s="1" t="s">
        <v>4</v>
      </c>
      <c r="H3" s="1" t="s">
        <v>5</v>
      </c>
    </row>
    <row r="4" spans="5:8" ht="13.8" x14ac:dyDescent="0.25">
      <c r="E4" s="23" t="s">
        <v>6</v>
      </c>
      <c r="F4" s="24" t="s">
        <v>7</v>
      </c>
      <c r="G4" s="24" t="s">
        <v>7</v>
      </c>
      <c r="H4" s="24" t="s">
        <v>7</v>
      </c>
    </row>
    <row r="5" spans="5:8" ht="13.8" x14ac:dyDescent="0.3">
      <c r="E5" s="25" t="s">
        <v>8</v>
      </c>
      <c r="F5" s="3">
        <v>194116000</v>
      </c>
      <c r="G5" s="3">
        <v>207397000</v>
      </c>
      <c r="H5" s="3">
        <v>201593000</v>
      </c>
    </row>
    <row r="6" spans="5:8" ht="13.8" x14ac:dyDescent="0.3">
      <c r="E6" s="25" t="s">
        <v>9</v>
      </c>
      <c r="F6" s="3"/>
      <c r="G6" s="3"/>
      <c r="H6" s="3"/>
    </row>
    <row r="7" spans="5:8" ht="13.8" x14ac:dyDescent="0.25">
      <c r="E7" s="23" t="s">
        <v>10</v>
      </c>
      <c r="F7" s="4">
        <f>SUM(F8:F19)</f>
        <v>44995000</v>
      </c>
      <c r="G7" s="4">
        <f>SUM(G8:G19)</f>
        <v>48988000</v>
      </c>
      <c r="H7" s="4">
        <f>SUM(H8:H19)</f>
        <v>51066000</v>
      </c>
    </row>
    <row r="8" spans="5:8" ht="13.8" x14ac:dyDescent="0.3">
      <c r="E8" s="26" t="s">
        <v>11</v>
      </c>
      <c r="F8" s="11">
        <v>34995000</v>
      </c>
      <c r="G8" s="11">
        <v>36449000</v>
      </c>
      <c r="H8" s="11">
        <v>37965000</v>
      </c>
    </row>
    <row r="9" spans="5:8" ht="13.8" x14ac:dyDescent="0.3">
      <c r="E9" s="26" t="s">
        <v>12</v>
      </c>
      <c r="F9" s="11"/>
      <c r="G9" s="11"/>
      <c r="H9" s="11"/>
    </row>
    <row r="10" spans="5:8" ht="13.8" x14ac:dyDescent="0.3">
      <c r="E10" s="26" t="s">
        <v>13</v>
      </c>
      <c r="F10" s="19"/>
      <c r="G10" s="19"/>
      <c r="H10" s="19"/>
    </row>
    <row r="11" spans="5:8" ht="13.8" x14ac:dyDescent="0.3">
      <c r="E11" s="26" t="s">
        <v>14</v>
      </c>
      <c r="F11" s="11">
        <v>10000000</v>
      </c>
      <c r="G11" s="11">
        <v>12539000</v>
      </c>
      <c r="H11" s="11">
        <v>13101000</v>
      </c>
    </row>
    <row r="12" spans="5:8" ht="13.8" x14ac:dyDescent="0.3">
      <c r="E12" s="26" t="s">
        <v>15</v>
      </c>
      <c r="F12" s="19"/>
      <c r="G12" s="19"/>
      <c r="H12" s="19"/>
    </row>
    <row r="13" spans="5:8" ht="13.8" x14ac:dyDescent="0.3">
      <c r="E13" s="26" t="s">
        <v>16</v>
      </c>
      <c r="F13" s="19"/>
      <c r="G13" s="19"/>
      <c r="H13" s="19"/>
    </row>
    <row r="14" spans="5:8" ht="13.8" x14ac:dyDescent="0.3">
      <c r="E14" s="26" t="s">
        <v>17</v>
      </c>
      <c r="F14" s="19"/>
      <c r="G14" s="19"/>
      <c r="H14" s="19"/>
    </row>
    <row r="15" spans="5:8" ht="13.8" x14ac:dyDescent="0.3">
      <c r="E15" s="26" t="s">
        <v>18</v>
      </c>
      <c r="F15" s="11"/>
      <c r="G15" s="11"/>
      <c r="H15" s="11"/>
    </row>
    <row r="16" spans="5:8" ht="13.8" x14ac:dyDescent="0.3">
      <c r="E16" s="26" t="s">
        <v>19</v>
      </c>
      <c r="F16" s="11"/>
      <c r="G16" s="11"/>
      <c r="H16" s="11"/>
    </row>
    <row r="17" spans="5:8" ht="13.8" x14ac:dyDescent="0.3">
      <c r="E17" s="26" t="s">
        <v>20</v>
      </c>
      <c r="F17" s="19"/>
      <c r="G17" s="19"/>
      <c r="H17" s="19"/>
    </row>
    <row r="18" spans="5:8" ht="13.8" x14ac:dyDescent="0.3">
      <c r="E18" s="26" t="s">
        <v>21</v>
      </c>
      <c r="F18" s="11"/>
      <c r="G18" s="11"/>
      <c r="H18" s="11"/>
    </row>
    <row r="19" spans="5:8" ht="13.8" x14ac:dyDescent="0.3">
      <c r="E19" s="26" t="s">
        <v>22</v>
      </c>
      <c r="F19" s="11"/>
      <c r="G19" s="11"/>
      <c r="H19" s="11"/>
    </row>
    <row r="20" spans="5:8" ht="13.8" x14ac:dyDescent="0.25">
      <c r="E20" s="23" t="s">
        <v>23</v>
      </c>
      <c r="F20" s="3">
        <f>SUM(F21:F29)</f>
        <v>4860000</v>
      </c>
      <c r="G20" s="3">
        <f>SUM(G21:G29)</f>
        <v>3100000</v>
      </c>
      <c r="H20" s="3">
        <f>SUM(H21:H29)</f>
        <v>3100000</v>
      </c>
    </row>
    <row r="21" spans="5:8" ht="13.8" x14ac:dyDescent="0.3">
      <c r="E21" s="26" t="s">
        <v>24</v>
      </c>
      <c r="F21" s="19">
        <v>3100000</v>
      </c>
      <c r="G21" s="19">
        <v>3100000</v>
      </c>
      <c r="H21" s="19">
        <v>3100000</v>
      </c>
    </row>
    <row r="22" spans="5:8" ht="13.8" x14ac:dyDescent="0.3">
      <c r="E22" s="26" t="s">
        <v>25</v>
      </c>
      <c r="F22" s="27"/>
      <c r="G22" s="27"/>
      <c r="H22" s="27"/>
    </row>
    <row r="23" spans="5:8" ht="13.8" x14ac:dyDescent="0.3">
      <c r="E23" s="26" t="s">
        <v>26</v>
      </c>
      <c r="F23" s="11">
        <v>1760000</v>
      </c>
      <c r="G23" s="11"/>
      <c r="H23" s="11"/>
    </row>
    <row r="24" spans="5:8" ht="13.8" x14ac:dyDescent="0.3">
      <c r="E24" s="26" t="s">
        <v>27</v>
      </c>
      <c r="F24" s="11"/>
      <c r="G24" s="11"/>
      <c r="H24" s="11"/>
    </row>
    <row r="25" spans="5:8" ht="13.8" x14ac:dyDescent="0.3">
      <c r="E25" s="26" t="s">
        <v>28</v>
      </c>
      <c r="F25" s="19"/>
      <c r="G25" s="19"/>
      <c r="H25" s="19"/>
    </row>
    <row r="26" spans="5:8" ht="13.8" x14ac:dyDescent="0.3">
      <c r="E26" s="26" t="s">
        <v>29</v>
      </c>
      <c r="F26" s="11"/>
      <c r="G26" s="11"/>
      <c r="H26" s="11"/>
    </row>
    <row r="27" spans="5:8" ht="13.8" x14ac:dyDescent="0.3">
      <c r="E27" s="26" t="s">
        <v>30</v>
      </c>
      <c r="F27" s="11"/>
      <c r="G27" s="11"/>
      <c r="H27" s="11"/>
    </row>
    <row r="28" spans="5:8" ht="13.8" x14ac:dyDescent="0.3">
      <c r="E28" s="26" t="s">
        <v>31</v>
      </c>
      <c r="F28" s="19"/>
      <c r="G28" s="19"/>
      <c r="H28" s="19"/>
    </row>
    <row r="29" spans="5:8" ht="13.8" x14ac:dyDescent="0.3">
      <c r="E29" s="26" t="s">
        <v>32</v>
      </c>
      <c r="F29" s="11"/>
      <c r="G29" s="11"/>
      <c r="H29" s="11"/>
    </row>
    <row r="30" spans="5:8" ht="13.8" x14ac:dyDescent="0.25">
      <c r="E30" s="28" t="s">
        <v>33</v>
      </c>
      <c r="F30" s="18">
        <f>+F5+F6+F7+F20</f>
        <v>243971000</v>
      </c>
      <c r="G30" s="18">
        <f>+G5+G6+G7+G20</f>
        <v>259485000</v>
      </c>
      <c r="H30" s="18">
        <f>+H5+H6+H7+H20</f>
        <v>255759000</v>
      </c>
    </row>
    <row r="31" spans="5:8" ht="13.8" x14ac:dyDescent="0.25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3.8" x14ac:dyDescent="0.25">
      <c r="E32" s="23" t="s">
        <v>35</v>
      </c>
      <c r="F32" s="3">
        <f>SUM(F33:F38)</f>
        <v>14213000</v>
      </c>
      <c r="G32" s="3">
        <f>SUM(G33:G38)</f>
        <v>6480000</v>
      </c>
      <c r="H32" s="3">
        <f>SUM(H33:H38)</f>
        <v>4296000</v>
      </c>
    </row>
    <row r="33" spans="5:8" ht="13.8" x14ac:dyDescent="0.3">
      <c r="E33" s="26" t="s">
        <v>18</v>
      </c>
      <c r="F33" s="11"/>
      <c r="G33" s="11"/>
      <c r="H33" s="11"/>
    </row>
    <row r="34" spans="5:8" ht="13.8" x14ac:dyDescent="0.3">
      <c r="E34" s="26" t="s">
        <v>36</v>
      </c>
      <c r="F34" s="11">
        <v>14213000</v>
      </c>
      <c r="G34" s="11">
        <v>6480000</v>
      </c>
      <c r="H34" s="11">
        <v>4296000</v>
      </c>
    </row>
    <row r="35" spans="5:8" ht="13.8" x14ac:dyDescent="0.3">
      <c r="E35" s="26" t="s">
        <v>37</v>
      </c>
      <c r="F35" s="11"/>
      <c r="G35" s="11"/>
      <c r="H35" s="11"/>
    </row>
    <row r="36" spans="5:8" ht="13.8" x14ac:dyDescent="0.3">
      <c r="E36" s="26" t="s">
        <v>38</v>
      </c>
      <c r="F36" s="11"/>
      <c r="G36" s="11"/>
      <c r="H36" s="11"/>
    </row>
    <row r="37" spans="5:8" ht="13.8" x14ac:dyDescent="0.3">
      <c r="E37" s="26" t="s">
        <v>19</v>
      </c>
      <c r="F37" s="11"/>
      <c r="G37" s="11"/>
      <c r="H37" s="11"/>
    </row>
    <row r="38" spans="5:8" ht="13.8" x14ac:dyDescent="0.3">
      <c r="E38" s="26" t="s">
        <v>39</v>
      </c>
      <c r="F38" s="11"/>
      <c r="G38" s="11"/>
      <c r="H38" s="11"/>
    </row>
    <row r="39" spans="5:8" ht="13.8" x14ac:dyDescent="0.25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.8" x14ac:dyDescent="0.3">
      <c r="E40" s="26" t="s">
        <v>25</v>
      </c>
      <c r="F40" s="19"/>
      <c r="G40" s="19"/>
      <c r="H40" s="19"/>
    </row>
    <row r="41" spans="5:8" ht="13.8" x14ac:dyDescent="0.25">
      <c r="E41" s="29" t="s">
        <v>40</v>
      </c>
      <c r="F41" s="30">
        <f>+F32+F39</f>
        <v>14213000</v>
      </c>
      <c r="G41" s="30">
        <f>+G32+G39</f>
        <v>6480000</v>
      </c>
      <c r="H41" s="30">
        <f>+H32+H39</f>
        <v>4296000</v>
      </c>
    </row>
    <row r="42" spans="5:8" ht="13.8" x14ac:dyDescent="0.25">
      <c r="E42" s="29" t="s">
        <v>41</v>
      </c>
      <c r="F42" s="30">
        <f>+F30+F41</f>
        <v>258184000</v>
      </c>
      <c r="G42" s="30">
        <f>+G30+G41</f>
        <v>265965000</v>
      </c>
      <c r="H42" s="30">
        <f>+H30+H41</f>
        <v>260055000</v>
      </c>
    </row>
    <row r="43" spans="5:8" x14ac:dyDescent="0.25">
      <c r="F43" s="21"/>
      <c r="G43" s="21"/>
      <c r="H43" s="21"/>
    </row>
    <row r="44" spans="5:8" x14ac:dyDescent="0.25">
      <c r="E44" s="2" t="s">
        <v>96</v>
      </c>
      <c r="F44" s="3"/>
      <c r="G44" s="3"/>
      <c r="H44" s="3"/>
    </row>
    <row r="45" spans="5:8" x14ac:dyDescent="0.25">
      <c r="E45" s="2" t="s">
        <v>97</v>
      </c>
      <c r="F45" s="4">
        <f>SUM(F47,F62,F68,F77)</f>
        <v>2004000</v>
      </c>
      <c r="G45" s="4">
        <f>SUM(G47,G62,G68,G77)</f>
        <v>2092000</v>
      </c>
      <c r="H45" s="4">
        <f>SUM(H47,H62,H68,H77)</f>
        <v>2186000</v>
      </c>
    </row>
    <row r="46" spans="5:8" x14ac:dyDescent="0.25">
      <c r="E46" s="5" t="s">
        <v>98</v>
      </c>
      <c r="F46" s="3"/>
      <c r="G46" s="3"/>
      <c r="H46" s="3"/>
    </row>
    <row r="47" spans="5:8" x14ac:dyDescent="0.25">
      <c r="E47" s="2" t="s">
        <v>100</v>
      </c>
      <c r="F47" s="3">
        <f>SUM(F48:F59)</f>
        <v>0</v>
      </c>
      <c r="G47" s="3">
        <f>SUM(G48:G59)</f>
        <v>0</v>
      </c>
      <c r="H47" s="3">
        <f>SUM(H48:H59)</f>
        <v>0</v>
      </c>
    </row>
    <row r="48" spans="5:8" x14ac:dyDescent="0.25">
      <c r="E48" s="6" t="s">
        <v>121</v>
      </c>
      <c r="F48" s="7"/>
      <c r="G48" s="8"/>
      <c r="H48" s="9"/>
    </row>
    <row r="49" spans="5:8" x14ac:dyDescent="0.25">
      <c r="E49" s="6" t="s">
        <v>101</v>
      </c>
      <c r="F49" s="10"/>
      <c r="G49" s="11"/>
      <c r="H49" s="12"/>
    </row>
    <row r="50" spans="5:8" x14ac:dyDescent="0.25">
      <c r="E50" s="6" t="s">
        <v>102</v>
      </c>
      <c r="F50" s="10"/>
      <c r="G50" s="11"/>
      <c r="H50" s="12"/>
    </row>
    <row r="51" spans="5:8" x14ac:dyDescent="0.25">
      <c r="E51" s="31" t="s">
        <v>103</v>
      </c>
      <c r="F51" s="16"/>
      <c r="G51" s="16"/>
      <c r="H51" s="32"/>
    </row>
    <row r="52" spans="5:8" x14ac:dyDescent="0.25">
      <c r="E52" s="31" t="s">
        <v>104</v>
      </c>
      <c r="F52" s="11"/>
      <c r="G52" s="11"/>
      <c r="H52" s="12"/>
    </row>
    <row r="53" spans="5:8" x14ac:dyDescent="0.25">
      <c r="E53" s="31" t="s">
        <v>105</v>
      </c>
      <c r="F53" s="11"/>
      <c r="G53" s="11"/>
      <c r="H53" s="12"/>
    </row>
    <row r="54" spans="5:8" x14ac:dyDescent="0.25">
      <c r="E54" s="31" t="s">
        <v>106</v>
      </c>
      <c r="F54" s="11"/>
      <c r="G54" s="11"/>
      <c r="H54" s="12"/>
    </row>
    <row r="55" spans="5:8" x14ac:dyDescent="0.25">
      <c r="E55" s="31" t="s">
        <v>107</v>
      </c>
      <c r="F55" s="16"/>
      <c r="G55" s="16"/>
      <c r="H55" s="32"/>
    </row>
    <row r="56" spans="5:8" x14ac:dyDescent="0.25">
      <c r="E56" s="31" t="s">
        <v>108</v>
      </c>
      <c r="F56" s="3"/>
      <c r="G56" s="3"/>
      <c r="H56" s="33"/>
    </row>
    <row r="57" spans="5:8" x14ac:dyDescent="0.25">
      <c r="E57" s="31" t="s">
        <v>123</v>
      </c>
      <c r="F57" s="34"/>
      <c r="G57" s="3"/>
      <c r="H57" s="33"/>
    </row>
    <row r="58" spans="5:8" x14ac:dyDescent="0.25">
      <c r="E58" s="6" t="s">
        <v>122</v>
      </c>
      <c r="F58" s="34"/>
      <c r="G58" s="3"/>
      <c r="H58" s="33"/>
    </row>
    <row r="59" spans="5:8" x14ac:dyDescent="0.25">
      <c r="E59" s="6" t="s">
        <v>124</v>
      </c>
      <c r="F59" s="13"/>
      <c r="G59" s="14"/>
      <c r="H59" s="15"/>
    </row>
    <row r="60" spans="5:8" x14ac:dyDescent="0.25">
      <c r="E60" s="6"/>
      <c r="F60" s="11"/>
      <c r="G60" s="11"/>
      <c r="H60" s="8"/>
    </row>
    <row r="61" spans="5:8" x14ac:dyDescent="0.25">
      <c r="F61" s="11"/>
      <c r="G61" s="11"/>
      <c r="H61" s="11"/>
    </row>
    <row r="62" spans="5:8" x14ac:dyDescent="0.25">
      <c r="E62" s="2" t="s">
        <v>109</v>
      </c>
      <c r="F62" s="35">
        <f>SUM(F63:F66)</f>
        <v>0</v>
      </c>
      <c r="G62" s="35">
        <f t="shared" ref="G62:H62" si="0">SUM(G63:G66)</f>
        <v>0</v>
      </c>
      <c r="H62" s="35">
        <f t="shared" si="0"/>
        <v>0</v>
      </c>
    </row>
    <row r="63" spans="5:8" x14ac:dyDescent="0.25">
      <c r="E63" s="31" t="s">
        <v>110</v>
      </c>
      <c r="F63" s="16"/>
      <c r="G63" s="16"/>
      <c r="H63" s="32"/>
    </row>
    <row r="64" spans="5:8" x14ac:dyDescent="0.25">
      <c r="E64" s="31" t="s">
        <v>111</v>
      </c>
      <c r="F64" s="3"/>
      <c r="G64" s="3"/>
      <c r="H64" s="33"/>
    </row>
    <row r="65" spans="5:9" x14ac:dyDescent="0.25">
      <c r="E65" s="31" t="s">
        <v>125</v>
      </c>
      <c r="F65" s="11"/>
      <c r="G65" s="11"/>
      <c r="H65" s="12"/>
    </row>
    <row r="66" spans="5:9" x14ac:dyDescent="0.25">
      <c r="E66" s="31" t="s">
        <v>126</v>
      </c>
      <c r="F66" s="13"/>
      <c r="G66" s="14"/>
      <c r="H66" s="15"/>
    </row>
    <row r="67" spans="5:9" x14ac:dyDescent="0.25">
      <c r="E67" s="6"/>
      <c r="F67" s="11"/>
      <c r="G67" s="11"/>
      <c r="H67" s="11"/>
    </row>
    <row r="68" spans="5:9" x14ac:dyDescent="0.25">
      <c r="E68" s="2" t="s">
        <v>112</v>
      </c>
      <c r="F68" s="36">
        <f>SUM(F69:F74)</f>
        <v>2004000</v>
      </c>
      <c r="G68" s="36">
        <f>SUM(G69:G74)</f>
        <v>2092000</v>
      </c>
      <c r="H68" s="36">
        <f t="shared" ref="H68" si="1">SUM(H69:H74)</f>
        <v>2186000</v>
      </c>
    </row>
    <row r="69" spans="5:9" x14ac:dyDescent="0.25">
      <c r="E69" s="31" t="s">
        <v>114</v>
      </c>
      <c r="F69" s="11"/>
      <c r="G69" s="11"/>
      <c r="H69" s="12"/>
    </row>
    <row r="70" spans="5:9" x14ac:dyDescent="0.25">
      <c r="E70" s="31" t="s">
        <v>113</v>
      </c>
      <c r="F70" s="11"/>
      <c r="G70" s="11"/>
      <c r="H70" s="12"/>
    </row>
    <row r="71" spans="5:9" x14ac:dyDescent="0.25">
      <c r="E71" s="6" t="s">
        <v>115</v>
      </c>
      <c r="F71" s="10"/>
      <c r="G71" s="11"/>
      <c r="H71" s="12"/>
    </row>
    <row r="72" spans="5:9" x14ac:dyDescent="0.25">
      <c r="E72" s="6" t="s">
        <v>116</v>
      </c>
      <c r="F72" s="10"/>
      <c r="G72" s="11"/>
      <c r="H72" s="12"/>
    </row>
    <row r="73" spans="5:9" x14ac:dyDescent="0.25">
      <c r="E73" s="6" t="s">
        <v>117</v>
      </c>
      <c r="F73" s="10">
        <v>981000</v>
      </c>
      <c r="G73" s="11">
        <v>1024000</v>
      </c>
      <c r="H73" s="12">
        <v>1070000</v>
      </c>
    </row>
    <row r="74" spans="5:9" x14ac:dyDescent="0.25">
      <c r="E74" s="31" t="s">
        <v>118</v>
      </c>
      <c r="F74" s="37">
        <v>1023000</v>
      </c>
      <c r="G74" s="38">
        <v>1068000</v>
      </c>
      <c r="H74" s="39">
        <v>1116000</v>
      </c>
      <c r="I74" s="41"/>
    </row>
    <row r="75" spans="5:9" x14ac:dyDescent="0.25">
      <c r="E75" s="6"/>
      <c r="F75" s="40"/>
      <c r="G75" s="40"/>
      <c r="H75" s="40"/>
    </row>
    <row r="76" spans="5:9" x14ac:dyDescent="0.25">
      <c r="F76" s="11"/>
      <c r="G76" s="11"/>
      <c r="H76" s="11"/>
    </row>
    <row r="77" spans="5:9" x14ac:dyDescent="0.25">
      <c r="E77" s="2" t="s">
        <v>119</v>
      </c>
      <c r="F77" s="35">
        <f>SUM(F78)</f>
        <v>0</v>
      </c>
      <c r="G77" s="35">
        <f t="shared" ref="G77:H77" si="2">SUM(G78)</f>
        <v>0</v>
      </c>
      <c r="H77" s="35">
        <f t="shared" si="2"/>
        <v>0</v>
      </c>
    </row>
    <row r="78" spans="5:9" x14ac:dyDescent="0.25">
      <c r="E78" s="31" t="s">
        <v>120</v>
      </c>
      <c r="F78" s="42"/>
      <c r="G78" s="43"/>
      <c r="H78" s="44"/>
    </row>
    <row r="79" spans="5:9" x14ac:dyDescent="0.25">
      <c r="E79" s="6"/>
      <c r="F79" s="8"/>
      <c r="G79" s="8"/>
      <c r="H79" s="8"/>
    </row>
    <row r="80" spans="5:9" x14ac:dyDescent="0.25">
      <c r="E80" s="6"/>
      <c r="F80" s="16"/>
      <c r="G80" s="16"/>
      <c r="H80" s="16"/>
    </row>
    <row r="81" spans="5:8" hidden="1" x14ac:dyDescent="0.25">
      <c r="E81" s="6"/>
      <c r="F81" s="3">
        <f>SUM(F82:F85)</f>
        <v>0</v>
      </c>
      <c r="G81" s="3">
        <f>SUM(G82:G85)</f>
        <v>0</v>
      </c>
      <c r="H81" s="3">
        <f>SUM(H82:H85)</f>
        <v>0</v>
      </c>
    </row>
    <row r="82" spans="5:8" hidden="1" x14ac:dyDescent="0.25">
      <c r="E82" s="6"/>
      <c r="F82" s="7"/>
      <c r="G82" s="8"/>
      <c r="H82" s="9"/>
    </row>
    <row r="83" spans="5:8" hidden="1" x14ac:dyDescent="0.25">
      <c r="E83" s="6"/>
      <c r="F83" s="10"/>
      <c r="G83" s="11"/>
      <c r="H83" s="12"/>
    </row>
    <row r="84" spans="5:8" hidden="1" x14ac:dyDescent="0.25">
      <c r="E84" s="6"/>
      <c r="F84" s="10"/>
      <c r="G84" s="11"/>
      <c r="H84" s="12"/>
    </row>
    <row r="85" spans="5:8" hidden="1" x14ac:dyDescent="0.25">
      <c r="E85" s="6"/>
      <c r="F85" s="13"/>
      <c r="G85" s="14"/>
      <c r="H85" s="15"/>
    </row>
    <row r="86" spans="5:8" hidden="1" x14ac:dyDescent="0.25">
      <c r="F86" s="16"/>
      <c r="G86" s="16"/>
      <c r="H86" s="16"/>
    </row>
    <row r="87" spans="5:8" hidden="1" x14ac:dyDescent="0.25">
      <c r="E87" s="2"/>
      <c r="F87" s="3">
        <f>SUM(F88:F91)</f>
        <v>0</v>
      </c>
      <c r="G87" s="3">
        <f>SUM(G88:G91)</f>
        <v>0</v>
      </c>
      <c r="H87" s="3">
        <f>SUM(H88:H91)</f>
        <v>0</v>
      </c>
    </row>
    <row r="88" spans="5:8" hidden="1" x14ac:dyDescent="0.25">
      <c r="E88" s="6"/>
      <c r="F88" s="7"/>
      <c r="G88" s="8"/>
      <c r="H88" s="9"/>
    </row>
    <row r="89" spans="5:8" hidden="1" x14ac:dyDescent="0.25">
      <c r="E89" s="6"/>
      <c r="F89" s="10"/>
      <c r="G89" s="11"/>
      <c r="H89" s="12"/>
    </row>
    <row r="90" spans="5:8" hidden="1" x14ac:dyDescent="0.25">
      <c r="E90" s="6"/>
      <c r="F90" s="10"/>
      <c r="G90" s="11"/>
      <c r="H90" s="12"/>
    </row>
    <row r="91" spans="5:8" hidden="1" x14ac:dyDescent="0.25">
      <c r="E91" s="6"/>
      <c r="F91" s="13"/>
      <c r="G91" s="14"/>
      <c r="H91" s="15"/>
    </row>
    <row r="92" spans="5:8" hidden="1" x14ac:dyDescent="0.25">
      <c r="F92" s="16"/>
      <c r="G92" s="16"/>
      <c r="H92" s="16"/>
    </row>
    <row r="93" spans="5:8" hidden="1" x14ac:dyDescent="0.25">
      <c r="E93" s="2"/>
      <c r="F93" s="3">
        <f>SUM(F94:F97)</f>
        <v>0</v>
      </c>
      <c r="G93" s="3">
        <f>SUM(G94:G97)</f>
        <v>0</v>
      </c>
      <c r="H93" s="3">
        <f>SUM(H94:H97)</f>
        <v>0</v>
      </c>
    </row>
    <row r="94" spans="5:8" hidden="1" x14ac:dyDescent="0.25">
      <c r="E94" s="6"/>
      <c r="F94" s="7"/>
      <c r="G94" s="8"/>
      <c r="H94" s="9"/>
    </row>
    <row r="95" spans="5:8" hidden="1" x14ac:dyDescent="0.25">
      <c r="E95" s="6"/>
      <c r="F95" s="10"/>
      <c r="G95" s="11"/>
      <c r="H95" s="12"/>
    </row>
    <row r="96" spans="5:8" hidden="1" x14ac:dyDescent="0.25">
      <c r="E96" s="6"/>
      <c r="F96" s="10"/>
      <c r="G96" s="11"/>
      <c r="H96" s="12"/>
    </row>
    <row r="97" spans="5:8" hidden="1" x14ac:dyDescent="0.25">
      <c r="E97" s="6"/>
      <c r="F97" s="13"/>
      <c r="G97" s="14"/>
      <c r="H97" s="15"/>
    </row>
    <row r="98" spans="5:8" hidden="1" x14ac:dyDescent="0.25">
      <c r="F98" s="16"/>
      <c r="G98" s="16"/>
      <c r="H98" s="16"/>
    </row>
    <row r="99" spans="5:8" hidden="1" x14ac:dyDescent="0.25">
      <c r="E99" s="2"/>
      <c r="F99" s="3">
        <f>SUM(F100:F103)</f>
        <v>0</v>
      </c>
      <c r="G99" s="3">
        <f>SUM(G100:G103)</f>
        <v>0</v>
      </c>
      <c r="H99" s="3">
        <f>SUM(H100:H103)</f>
        <v>0</v>
      </c>
    </row>
    <row r="100" spans="5:8" hidden="1" x14ac:dyDescent="0.25">
      <c r="E100" s="6"/>
      <c r="F100" s="7"/>
      <c r="G100" s="8"/>
      <c r="H100" s="9"/>
    </row>
    <row r="101" spans="5:8" hidden="1" x14ac:dyDescent="0.25">
      <c r="E101" s="6"/>
      <c r="F101" s="10"/>
      <c r="G101" s="11"/>
      <c r="H101" s="12"/>
    </row>
    <row r="102" spans="5:8" hidden="1" x14ac:dyDescent="0.25">
      <c r="E102" s="6"/>
      <c r="F102" s="10"/>
      <c r="G102" s="11"/>
      <c r="H102" s="12"/>
    </row>
    <row r="103" spans="5:8" hidden="1" x14ac:dyDescent="0.25">
      <c r="E103" s="6"/>
      <c r="F103" s="13"/>
      <c r="G103" s="14"/>
      <c r="H103" s="15"/>
    </row>
    <row r="104" spans="5:8" hidden="1" x14ac:dyDescent="0.25">
      <c r="F104" s="16"/>
      <c r="G104" s="16"/>
      <c r="H104" s="16"/>
    </row>
    <row r="105" spans="5:8" hidden="1" x14ac:dyDescent="0.25">
      <c r="E105" s="2"/>
      <c r="F105" s="3">
        <f>SUM(F106:F109)</f>
        <v>0</v>
      </c>
      <c r="G105" s="3">
        <f>SUM(G106:G109)</f>
        <v>0</v>
      </c>
      <c r="H105" s="3">
        <f>SUM(H106:H109)</f>
        <v>0</v>
      </c>
    </row>
    <row r="106" spans="5:8" hidden="1" x14ac:dyDescent="0.25">
      <c r="E106" s="6"/>
      <c r="F106" s="7"/>
      <c r="G106" s="8"/>
      <c r="H106" s="9"/>
    </row>
    <row r="107" spans="5:8" hidden="1" x14ac:dyDescent="0.25">
      <c r="E107" s="6"/>
      <c r="F107" s="10"/>
      <c r="G107" s="11"/>
      <c r="H107" s="12"/>
    </row>
    <row r="108" spans="5:8" hidden="1" x14ac:dyDescent="0.25">
      <c r="E108" s="6"/>
      <c r="F108" s="10"/>
      <c r="G108" s="11"/>
      <c r="H108" s="12"/>
    </row>
    <row r="109" spans="5:8" hidden="1" x14ac:dyDescent="0.25">
      <c r="E109" s="6"/>
      <c r="F109" s="13"/>
      <c r="G109" s="14"/>
      <c r="H109" s="15"/>
    </row>
    <row r="110" spans="5:8" hidden="1" x14ac:dyDescent="0.25">
      <c r="F110" s="16"/>
      <c r="G110" s="16"/>
      <c r="H110" s="16"/>
    </row>
    <row r="111" spans="5:8" hidden="1" x14ac:dyDescent="0.25">
      <c r="E111" s="2"/>
      <c r="F111" s="3">
        <f>SUM(F112:F115)</f>
        <v>0</v>
      </c>
      <c r="G111" s="3">
        <f>SUM(G112:G115)</f>
        <v>0</v>
      </c>
      <c r="H111" s="3">
        <f>SUM(H112:H115)</f>
        <v>0</v>
      </c>
    </row>
    <row r="112" spans="5:8" hidden="1" x14ac:dyDescent="0.25">
      <c r="E112" s="6"/>
      <c r="F112" s="7"/>
      <c r="G112" s="8"/>
      <c r="H112" s="9"/>
    </row>
    <row r="113" spans="5:8" hidden="1" x14ac:dyDescent="0.25">
      <c r="E113" s="6"/>
      <c r="F113" s="10"/>
      <c r="G113" s="11"/>
      <c r="H113" s="12"/>
    </row>
    <row r="114" spans="5:8" hidden="1" x14ac:dyDescent="0.25">
      <c r="E114" s="6"/>
      <c r="F114" s="10"/>
      <c r="G114" s="11"/>
      <c r="H114" s="12"/>
    </row>
    <row r="115" spans="5:8" hidden="1" x14ac:dyDescent="0.25">
      <c r="E115" s="6"/>
      <c r="F115" s="13"/>
      <c r="G115" s="14"/>
      <c r="H115" s="15"/>
    </row>
    <row r="116" spans="5:8" x14ac:dyDescent="0.25">
      <c r="E116" s="17" t="s">
        <v>99</v>
      </c>
      <c r="F116" s="18">
        <f>SUM(F45)</f>
        <v>2004000</v>
      </c>
      <c r="G116" s="18">
        <f>SUM(G45)</f>
        <v>2092000</v>
      </c>
      <c r="H116" s="18">
        <f>SUM(H45)</f>
        <v>2186000</v>
      </c>
    </row>
    <row r="117" spans="5:8" x14ac:dyDescent="0.25">
      <c r="F117" s="21"/>
      <c r="G117" s="21"/>
      <c r="H117" s="21"/>
    </row>
    <row r="118" spans="5:8" x14ac:dyDescent="0.25">
      <c r="F118" s="21"/>
      <c r="G118" s="21"/>
      <c r="H118" s="21"/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5" max="7" man="1"/>
  </row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E1:I248"/>
  <sheetViews>
    <sheetView showGridLines="0" topLeftCell="A57" workbookViewId="0">
      <selection activeCell="M49" sqref="M49"/>
    </sheetView>
  </sheetViews>
  <sheetFormatPr defaultRowHeight="13.2" x14ac:dyDescent="0.25"/>
  <cols>
    <col min="1" max="4" width="1.77734375" customWidth="1"/>
    <col min="5" max="5" width="71" bestFit="1" customWidth="1"/>
    <col min="6" max="8" width="14.21875" bestFit="1" customWidth="1"/>
  </cols>
  <sheetData>
    <row r="1" spans="5:8" ht="14.55" customHeight="1" x14ac:dyDescent="0.3">
      <c r="E1" s="49" t="s">
        <v>0</v>
      </c>
      <c r="F1" s="49"/>
      <c r="G1" s="49"/>
      <c r="H1" s="49"/>
    </row>
    <row r="2" spans="5:8" x14ac:dyDescent="0.25">
      <c r="E2" s="50" t="s">
        <v>1</v>
      </c>
      <c r="F2" s="50"/>
      <c r="G2" s="50"/>
      <c r="H2" s="50"/>
    </row>
    <row r="3" spans="5:8" ht="26.4" x14ac:dyDescent="0.25">
      <c r="E3" s="22" t="s">
        <v>91</v>
      </c>
      <c r="F3" s="1" t="s">
        <v>3</v>
      </c>
      <c r="G3" s="1" t="s">
        <v>4</v>
      </c>
      <c r="H3" s="1" t="s">
        <v>5</v>
      </c>
    </row>
    <row r="4" spans="5:8" ht="13.8" x14ac:dyDescent="0.25">
      <c r="E4" s="23" t="s">
        <v>6</v>
      </c>
      <c r="F4" s="24" t="s">
        <v>7</v>
      </c>
      <c r="G4" s="24" t="s">
        <v>7</v>
      </c>
      <c r="H4" s="24" t="s">
        <v>7</v>
      </c>
    </row>
    <row r="5" spans="5:8" ht="13.8" x14ac:dyDescent="0.3">
      <c r="E5" s="25" t="s">
        <v>8</v>
      </c>
      <c r="F5" s="3">
        <v>114027000</v>
      </c>
      <c r="G5" s="3">
        <v>120215000</v>
      </c>
      <c r="H5" s="3">
        <v>115242000</v>
      </c>
    </row>
    <row r="6" spans="5:8" ht="13.8" x14ac:dyDescent="0.3">
      <c r="E6" s="25" t="s">
        <v>9</v>
      </c>
      <c r="F6" s="3"/>
      <c r="G6" s="3"/>
      <c r="H6" s="3"/>
    </row>
    <row r="7" spans="5:8" ht="13.8" x14ac:dyDescent="0.25">
      <c r="E7" s="23" t="s">
        <v>10</v>
      </c>
      <c r="F7" s="4">
        <f>SUM(F8:F19)</f>
        <v>54108000</v>
      </c>
      <c r="G7" s="4">
        <f>SUM(G8:G19)</f>
        <v>41956000</v>
      </c>
      <c r="H7" s="4">
        <f>SUM(H8:H19)</f>
        <v>43686000</v>
      </c>
    </row>
    <row r="8" spans="5:8" ht="13.8" x14ac:dyDescent="0.3">
      <c r="E8" s="26" t="s">
        <v>11</v>
      </c>
      <c r="F8" s="11">
        <v>25940000</v>
      </c>
      <c r="G8" s="11">
        <v>26956000</v>
      </c>
      <c r="H8" s="11">
        <v>28014000</v>
      </c>
    </row>
    <row r="9" spans="5:8" ht="13.8" x14ac:dyDescent="0.3">
      <c r="E9" s="26" t="s">
        <v>12</v>
      </c>
      <c r="F9" s="11"/>
      <c r="G9" s="11"/>
      <c r="H9" s="11"/>
    </row>
    <row r="10" spans="5:8" ht="13.8" x14ac:dyDescent="0.3">
      <c r="E10" s="26" t="s">
        <v>13</v>
      </c>
      <c r="F10" s="19"/>
      <c r="G10" s="19"/>
      <c r="H10" s="19"/>
    </row>
    <row r="11" spans="5:8" ht="13.8" x14ac:dyDescent="0.3">
      <c r="E11" s="26" t="s">
        <v>14</v>
      </c>
      <c r="F11" s="11">
        <v>28168000</v>
      </c>
      <c r="G11" s="11">
        <v>15000000</v>
      </c>
      <c r="H11" s="11">
        <v>15672000</v>
      </c>
    </row>
    <row r="12" spans="5:8" ht="13.8" x14ac:dyDescent="0.3">
      <c r="E12" s="26" t="s">
        <v>15</v>
      </c>
      <c r="F12" s="19"/>
      <c r="G12" s="19"/>
      <c r="H12" s="19"/>
    </row>
    <row r="13" spans="5:8" ht="13.8" x14ac:dyDescent="0.3">
      <c r="E13" s="26" t="s">
        <v>16</v>
      </c>
      <c r="F13" s="19"/>
      <c r="G13" s="19"/>
      <c r="H13" s="19"/>
    </row>
    <row r="14" spans="5:8" ht="13.8" x14ac:dyDescent="0.3">
      <c r="E14" s="26" t="s">
        <v>17</v>
      </c>
      <c r="F14" s="19"/>
      <c r="G14" s="19"/>
      <c r="H14" s="19"/>
    </row>
    <row r="15" spans="5:8" ht="13.8" x14ac:dyDescent="0.3">
      <c r="E15" s="26" t="s">
        <v>18</v>
      </c>
      <c r="F15" s="11"/>
      <c r="G15" s="11"/>
      <c r="H15" s="11"/>
    </row>
    <row r="16" spans="5:8" ht="13.8" x14ac:dyDescent="0.3">
      <c r="E16" s="26" t="s">
        <v>19</v>
      </c>
      <c r="F16" s="11"/>
      <c r="G16" s="11"/>
      <c r="H16" s="11"/>
    </row>
    <row r="17" spans="5:8" ht="13.8" x14ac:dyDescent="0.3">
      <c r="E17" s="26" t="s">
        <v>20</v>
      </c>
      <c r="F17" s="19"/>
      <c r="G17" s="19"/>
      <c r="H17" s="19"/>
    </row>
    <row r="18" spans="5:8" ht="13.8" x14ac:dyDescent="0.3">
      <c r="E18" s="26" t="s">
        <v>21</v>
      </c>
      <c r="F18" s="11"/>
      <c r="G18" s="11"/>
      <c r="H18" s="11"/>
    </row>
    <row r="19" spans="5:8" ht="13.8" x14ac:dyDescent="0.3">
      <c r="E19" s="26" t="s">
        <v>22</v>
      </c>
      <c r="F19" s="11"/>
      <c r="G19" s="11"/>
      <c r="H19" s="11"/>
    </row>
    <row r="20" spans="5:8" ht="13.8" x14ac:dyDescent="0.25">
      <c r="E20" s="23" t="s">
        <v>23</v>
      </c>
      <c r="F20" s="3">
        <f>SUM(F21:F29)</f>
        <v>3374000</v>
      </c>
      <c r="G20" s="3">
        <f>SUM(G21:G29)</f>
        <v>1850000</v>
      </c>
      <c r="H20" s="3">
        <f>SUM(H21:H29)</f>
        <v>1988000</v>
      </c>
    </row>
    <row r="21" spans="5:8" ht="13.8" x14ac:dyDescent="0.3">
      <c r="E21" s="26" t="s">
        <v>24</v>
      </c>
      <c r="F21" s="19">
        <v>1850000</v>
      </c>
      <c r="G21" s="19">
        <v>1850000</v>
      </c>
      <c r="H21" s="19">
        <v>1988000</v>
      </c>
    </row>
    <row r="22" spans="5:8" ht="13.8" x14ac:dyDescent="0.3">
      <c r="E22" s="26" t="s">
        <v>25</v>
      </c>
      <c r="F22" s="27"/>
      <c r="G22" s="27"/>
      <c r="H22" s="27"/>
    </row>
    <row r="23" spans="5:8" ht="13.8" x14ac:dyDescent="0.3">
      <c r="E23" s="26" t="s">
        <v>26</v>
      </c>
      <c r="F23" s="11">
        <v>1524000</v>
      </c>
      <c r="G23" s="11"/>
      <c r="H23" s="11"/>
    </row>
    <row r="24" spans="5:8" ht="13.8" x14ac:dyDescent="0.3">
      <c r="E24" s="26" t="s">
        <v>27</v>
      </c>
      <c r="F24" s="11"/>
      <c r="G24" s="11"/>
      <c r="H24" s="11"/>
    </row>
    <row r="25" spans="5:8" ht="13.8" x14ac:dyDescent="0.3">
      <c r="E25" s="26" t="s">
        <v>28</v>
      </c>
      <c r="F25" s="19"/>
      <c r="G25" s="19"/>
      <c r="H25" s="19"/>
    </row>
    <row r="26" spans="5:8" ht="13.8" x14ac:dyDescent="0.3">
      <c r="E26" s="26" t="s">
        <v>29</v>
      </c>
      <c r="F26" s="11"/>
      <c r="G26" s="11"/>
      <c r="H26" s="11"/>
    </row>
    <row r="27" spans="5:8" ht="13.8" x14ac:dyDescent="0.3">
      <c r="E27" s="26" t="s">
        <v>30</v>
      </c>
      <c r="F27" s="11"/>
      <c r="G27" s="11"/>
      <c r="H27" s="11"/>
    </row>
    <row r="28" spans="5:8" ht="13.8" x14ac:dyDescent="0.3">
      <c r="E28" s="26" t="s">
        <v>31</v>
      </c>
      <c r="F28" s="19"/>
      <c r="G28" s="19"/>
      <c r="H28" s="19"/>
    </row>
    <row r="29" spans="5:8" ht="13.8" x14ac:dyDescent="0.3">
      <c r="E29" s="26" t="s">
        <v>32</v>
      </c>
      <c r="F29" s="11"/>
      <c r="G29" s="11"/>
      <c r="H29" s="11"/>
    </row>
    <row r="30" spans="5:8" ht="13.8" x14ac:dyDescent="0.25">
      <c r="E30" s="28" t="s">
        <v>33</v>
      </c>
      <c r="F30" s="18">
        <f>+F5+F6+F7+F20</f>
        <v>171509000</v>
      </c>
      <c r="G30" s="18">
        <f>+G5+G6+G7+G20</f>
        <v>164021000</v>
      </c>
      <c r="H30" s="18">
        <f>+H5+H6+H7+H20</f>
        <v>160916000</v>
      </c>
    </row>
    <row r="31" spans="5:8" ht="13.8" x14ac:dyDescent="0.25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3.8" x14ac:dyDescent="0.25">
      <c r="E32" s="23" t="s">
        <v>35</v>
      </c>
      <c r="F32" s="3">
        <f>SUM(F33:F38)</f>
        <v>42242000</v>
      </c>
      <c r="G32" s="3">
        <f>SUM(G33:G38)</f>
        <v>12408000</v>
      </c>
      <c r="H32" s="3">
        <f>SUM(H33:H38)</f>
        <v>60563000</v>
      </c>
    </row>
    <row r="33" spans="5:8" ht="13.8" x14ac:dyDescent="0.3">
      <c r="E33" s="26" t="s">
        <v>18</v>
      </c>
      <c r="F33" s="11"/>
      <c r="G33" s="11"/>
      <c r="H33" s="11"/>
    </row>
    <row r="34" spans="5:8" ht="13.8" x14ac:dyDescent="0.3">
      <c r="E34" s="26" t="s">
        <v>36</v>
      </c>
      <c r="F34" s="11">
        <v>42242000</v>
      </c>
      <c r="G34" s="11">
        <v>12408000</v>
      </c>
      <c r="H34" s="11">
        <v>60563000</v>
      </c>
    </row>
    <row r="35" spans="5:8" ht="13.8" x14ac:dyDescent="0.3">
      <c r="E35" s="26" t="s">
        <v>37</v>
      </c>
      <c r="F35" s="11"/>
      <c r="G35" s="11"/>
      <c r="H35" s="11"/>
    </row>
    <row r="36" spans="5:8" ht="13.8" x14ac:dyDescent="0.3">
      <c r="E36" s="26" t="s">
        <v>38</v>
      </c>
      <c r="F36" s="11"/>
      <c r="G36" s="11"/>
      <c r="H36" s="11"/>
    </row>
    <row r="37" spans="5:8" ht="13.8" x14ac:dyDescent="0.3">
      <c r="E37" s="26" t="s">
        <v>19</v>
      </c>
      <c r="F37" s="11"/>
      <c r="G37" s="11"/>
      <c r="H37" s="11"/>
    </row>
    <row r="38" spans="5:8" ht="13.8" x14ac:dyDescent="0.3">
      <c r="E38" s="26" t="s">
        <v>39</v>
      </c>
      <c r="F38" s="11"/>
      <c r="G38" s="11"/>
      <c r="H38" s="11"/>
    </row>
    <row r="39" spans="5:8" ht="13.8" x14ac:dyDescent="0.25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.8" x14ac:dyDescent="0.3">
      <c r="E40" s="26" t="s">
        <v>25</v>
      </c>
      <c r="F40" s="19"/>
      <c r="G40" s="19"/>
      <c r="H40" s="19"/>
    </row>
    <row r="41" spans="5:8" ht="13.8" x14ac:dyDescent="0.25">
      <c r="E41" s="29" t="s">
        <v>40</v>
      </c>
      <c r="F41" s="30">
        <f>+F32+F39</f>
        <v>42242000</v>
      </c>
      <c r="G41" s="30">
        <f>+G32+G39</f>
        <v>12408000</v>
      </c>
      <c r="H41" s="30">
        <f>+H32+H39</f>
        <v>60563000</v>
      </c>
    </row>
    <row r="42" spans="5:8" ht="13.8" x14ac:dyDescent="0.25">
      <c r="E42" s="29" t="s">
        <v>41</v>
      </c>
      <c r="F42" s="30">
        <f>+F30+F41</f>
        <v>213751000</v>
      </c>
      <c r="G42" s="30">
        <f>+G30+G41</f>
        <v>176429000</v>
      </c>
      <c r="H42" s="30">
        <f>+H30+H41</f>
        <v>221479000</v>
      </c>
    </row>
    <row r="43" spans="5:8" x14ac:dyDescent="0.25">
      <c r="F43" s="21"/>
      <c r="G43" s="21"/>
      <c r="H43" s="21"/>
    </row>
    <row r="44" spans="5:8" x14ac:dyDescent="0.25">
      <c r="E44" s="2" t="s">
        <v>96</v>
      </c>
      <c r="F44" s="3"/>
      <c r="G44" s="3"/>
      <c r="H44" s="3"/>
    </row>
    <row r="45" spans="5:8" x14ac:dyDescent="0.25">
      <c r="E45" s="2" t="s">
        <v>97</v>
      </c>
      <c r="F45" s="4">
        <f>SUM(F47,F62,F68,F77)</f>
        <v>2673000</v>
      </c>
      <c r="G45" s="4">
        <f>SUM(G47,G62,G68,G77)</f>
        <v>2791000</v>
      </c>
      <c r="H45" s="4">
        <f>SUM(H47,H62,H68,H77)</f>
        <v>2916000</v>
      </c>
    </row>
    <row r="46" spans="5:8" x14ac:dyDescent="0.25">
      <c r="E46" s="5" t="s">
        <v>98</v>
      </c>
      <c r="F46" s="3"/>
      <c r="G46" s="3"/>
      <c r="H46" s="3"/>
    </row>
    <row r="47" spans="5:8" x14ac:dyDescent="0.25">
      <c r="E47" s="2" t="s">
        <v>100</v>
      </c>
      <c r="F47" s="3">
        <f>SUM(F48:F59)</f>
        <v>0</v>
      </c>
      <c r="G47" s="3">
        <f>SUM(G48:G59)</f>
        <v>0</v>
      </c>
      <c r="H47" s="3">
        <f>SUM(H48:H59)</f>
        <v>0</v>
      </c>
    </row>
    <row r="48" spans="5:8" x14ac:dyDescent="0.25">
      <c r="E48" s="6" t="s">
        <v>121</v>
      </c>
      <c r="F48" s="7"/>
      <c r="G48" s="8"/>
      <c r="H48" s="9"/>
    </row>
    <row r="49" spans="5:8" x14ac:dyDescent="0.25">
      <c r="E49" s="6" t="s">
        <v>101</v>
      </c>
      <c r="F49" s="10"/>
      <c r="G49" s="11"/>
      <c r="H49" s="12"/>
    </row>
    <row r="50" spans="5:8" x14ac:dyDescent="0.25">
      <c r="E50" s="6" t="s">
        <v>102</v>
      </c>
      <c r="F50" s="10"/>
      <c r="G50" s="11"/>
      <c r="H50" s="12"/>
    </row>
    <row r="51" spans="5:8" x14ac:dyDescent="0.25">
      <c r="E51" s="31" t="s">
        <v>103</v>
      </c>
      <c r="F51" s="16"/>
      <c r="G51" s="16"/>
      <c r="H51" s="32"/>
    </row>
    <row r="52" spans="5:8" x14ac:dyDescent="0.25">
      <c r="E52" s="31" t="s">
        <v>104</v>
      </c>
      <c r="F52" s="11"/>
      <c r="G52" s="11"/>
      <c r="H52" s="12"/>
    </row>
    <row r="53" spans="5:8" x14ac:dyDescent="0.25">
      <c r="E53" s="31" t="s">
        <v>105</v>
      </c>
      <c r="F53" s="11"/>
      <c r="G53" s="11"/>
      <c r="H53" s="12"/>
    </row>
    <row r="54" spans="5:8" x14ac:dyDescent="0.25">
      <c r="E54" s="31" t="s">
        <v>106</v>
      </c>
      <c r="F54" s="11"/>
      <c r="G54" s="11"/>
      <c r="H54" s="12"/>
    </row>
    <row r="55" spans="5:8" x14ac:dyDescent="0.25">
      <c r="E55" s="31" t="s">
        <v>107</v>
      </c>
      <c r="F55" s="16"/>
      <c r="G55" s="16"/>
      <c r="H55" s="32"/>
    </row>
    <row r="56" spans="5:8" x14ac:dyDescent="0.25">
      <c r="E56" s="31" t="s">
        <v>108</v>
      </c>
      <c r="F56" s="3"/>
      <c r="G56" s="3"/>
      <c r="H56" s="33"/>
    </row>
    <row r="57" spans="5:8" x14ac:dyDescent="0.25">
      <c r="E57" s="31" t="s">
        <v>123</v>
      </c>
      <c r="F57" s="34"/>
      <c r="G57" s="3"/>
      <c r="H57" s="33"/>
    </row>
    <row r="58" spans="5:8" x14ac:dyDescent="0.25">
      <c r="E58" s="6" t="s">
        <v>122</v>
      </c>
      <c r="F58" s="34"/>
      <c r="G58" s="3"/>
      <c r="H58" s="33"/>
    </row>
    <row r="59" spans="5:8" x14ac:dyDescent="0.25">
      <c r="E59" s="6" t="s">
        <v>124</v>
      </c>
      <c r="F59" s="13"/>
      <c r="G59" s="14"/>
      <c r="H59" s="15"/>
    </row>
    <row r="60" spans="5:8" x14ac:dyDescent="0.25">
      <c r="E60" s="6"/>
      <c r="F60" s="11"/>
      <c r="G60" s="11"/>
      <c r="H60" s="8"/>
    </row>
    <row r="61" spans="5:8" x14ac:dyDescent="0.25">
      <c r="F61" s="11"/>
      <c r="G61" s="11"/>
      <c r="H61" s="11"/>
    </row>
    <row r="62" spans="5:8" x14ac:dyDescent="0.25">
      <c r="E62" s="2" t="s">
        <v>109</v>
      </c>
      <c r="F62" s="35">
        <f>SUM(F63:F66)</f>
        <v>0</v>
      </c>
      <c r="G62" s="35">
        <f t="shared" ref="G62:H62" si="0">SUM(G63:G66)</f>
        <v>0</v>
      </c>
      <c r="H62" s="35">
        <f t="shared" si="0"/>
        <v>0</v>
      </c>
    </row>
    <row r="63" spans="5:8" x14ac:dyDescent="0.25">
      <c r="E63" s="31" t="s">
        <v>110</v>
      </c>
      <c r="F63" s="16"/>
      <c r="G63" s="16"/>
      <c r="H63" s="32"/>
    </row>
    <row r="64" spans="5:8" x14ac:dyDescent="0.25">
      <c r="E64" s="31" t="s">
        <v>111</v>
      </c>
      <c r="F64" s="3"/>
      <c r="G64" s="3"/>
      <c r="H64" s="33"/>
    </row>
    <row r="65" spans="5:9" x14ac:dyDescent="0.25">
      <c r="E65" s="31" t="s">
        <v>125</v>
      </c>
      <c r="F65" s="11"/>
      <c r="G65" s="11"/>
      <c r="H65" s="12"/>
    </row>
    <row r="66" spans="5:9" x14ac:dyDescent="0.25">
      <c r="E66" s="31" t="s">
        <v>126</v>
      </c>
      <c r="F66" s="13"/>
      <c r="G66" s="14"/>
      <c r="H66" s="15"/>
    </row>
    <row r="67" spans="5:9" x14ac:dyDescent="0.25">
      <c r="E67" s="6"/>
      <c r="F67" s="11"/>
      <c r="G67" s="11"/>
      <c r="H67" s="11"/>
    </row>
    <row r="68" spans="5:9" x14ac:dyDescent="0.25">
      <c r="E68" s="2" t="s">
        <v>112</v>
      </c>
      <c r="F68" s="36">
        <f>SUM(F69:F74)</f>
        <v>2673000</v>
      </c>
      <c r="G68" s="36">
        <f>SUM(G69:G74)</f>
        <v>2791000</v>
      </c>
      <c r="H68" s="36">
        <f t="shared" ref="H68" si="1">SUM(H69:H74)</f>
        <v>2916000</v>
      </c>
    </row>
    <row r="69" spans="5:9" x14ac:dyDescent="0.25">
      <c r="E69" s="31" t="s">
        <v>114</v>
      </c>
      <c r="F69" s="11"/>
      <c r="G69" s="11"/>
      <c r="H69" s="12"/>
    </row>
    <row r="70" spans="5:9" x14ac:dyDescent="0.25">
      <c r="E70" s="31" t="s">
        <v>113</v>
      </c>
      <c r="F70" s="11"/>
      <c r="G70" s="11"/>
      <c r="H70" s="12"/>
    </row>
    <row r="71" spans="5:9" x14ac:dyDescent="0.25">
      <c r="E71" s="6" t="s">
        <v>115</v>
      </c>
      <c r="F71" s="10"/>
      <c r="G71" s="11"/>
      <c r="H71" s="12"/>
    </row>
    <row r="72" spans="5:9" x14ac:dyDescent="0.25">
      <c r="E72" s="6" t="s">
        <v>116</v>
      </c>
      <c r="F72" s="10"/>
      <c r="G72" s="11"/>
      <c r="H72" s="12"/>
    </row>
    <row r="73" spans="5:9" x14ac:dyDescent="0.25">
      <c r="E73" s="6" t="s">
        <v>117</v>
      </c>
      <c r="F73" s="10"/>
      <c r="G73" s="11"/>
      <c r="H73" s="12"/>
    </row>
    <row r="74" spans="5:9" x14ac:dyDescent="0.25">
      <c r="E74" s="31" t="s">
        <v>118</v>
      </c>
      <c r="F74" s="37">
        <v>2673000</v>
      </c>
      <c r="G74" s="38">
        <v>2791000</v>
      </c>
      <c r="H74" s="39">
        <v>2916000</v>
      </c>
      <c r="I74" s="41"/>
    </row>
    <row r="75" spans="5:9" x14ac:dyDescent="0.25">
      <c r="E75" s="6"/>
      <c r="F75" s="40"/>
      <c r="G75" s="40"/>
      <c r="H75" s="40"/>
    </row>
    <row r="76" spans="5:9" x14ac:dyDescent="0.25">
      <c r="F76" s="11"/>
      <c r="G76" s="11"/>
      <c r="H76" s="11"/>
    </row>
    <row r="77" spans="5:9" x14ac:dyDescent="0.25">
      <c r="E77" s="2" t="s">
        <v>119</v>
      </c>
      <c r="F77" s="35">
        <f>SUM(F78)</f>
        <v>0</v>
      </c>
      <c r="G77" s="35">
        <f t="shared" ref="G77:H77" si="2">SUM(G78)</f>
        <v>0</v>
      </c>
      <c r="H77" s="35">
        <f t="shared" si="2"/>
        <v>0</v>
      </c>
    </row>
    <row r="78" spans="5:9" x14ac:dyDescent="0.25">
      <c r="E78" s="31" t="s">
        <v>120</v>
      </c>
      <c r="F78" s="42"/>
      <c r="G78" s="43"/>
      <c r="H78" s="44"/>
    </row>
    <row r="79" spans="5:9" x14ac:dyDescent="0.25">
      <c r="E79" s="6"/>
      <c r="F79" s="8"/>
      <c r="G79" s="8"/>
      <c r="H79" s="8"/>
    </row>
    <row r="80" spans="5:9" x14ac:dyDescent="0.25">
      <c r="E80" s="6"/>
      <c r="F80" s="16"/>
      <c r="G80" s="16"/>
      <c r="H80" s="16"/>
    </row>
    <row r="81" spans="5:8" hidden="1" x14ac:dyDescent="0.25">
      <c r="E81" s="6"/>
      <c r="F81" s="3">
        <f>SUM(F82:F85)</f>
        <v>0</v>
      </c>
      <c r="G81" s="3">
        <f>SUM(G82:G85)</f>
        <v>0</v>
      </c>
      <c r="H81" s="3">
        <f>SUM(H82:H85)</f>
        <v>0</v>
      </c>
    </row>
    <row r="82" spans="5:8" hidden="1" x14ac:dyDescent="0.25">
      <c r="E82" s="6"/>
      <c r="F82" s="7"/>
      <c r="G82" s="8"/>
      <c r="H82" s="9"/>
    </row>
    <row r="83" spans="5:8" hidden="1" x14ac:dyDescent="0.25">
      <c r="E83" s="6"/>
      <c r="F83" s="10"/>
      <c r="G83" s="11"/>
      <c r="H83" s="12"/>
    </row>
    <row r="84" spans="5:8" hidden="1" x14ac:dyDescent="0.25">
      <c r="E84" s="6"/>
      <c r="F84" s="10"/>
      <c r="G84" s="11"/>
      <c r="H84" s="12"/>
    </row>
    <row r="85" spans="5:8" hidden="1" x14ac:dyDescent="0.25">
      <c r="E85" s="6"/>
      <c r="F85" s="13"/>
      <c r="G85" s="14"/>
      <c r="H85" s="15"/>
    </row>
    <row r="86" spans="5:8" hidden="1" x14ac:dyDescent="0.25">
      <c r="F86" s="16"/>
      <c r="G86" s="16"/>
      <c r="H86" s="16"/>
    </row>
    <row r="87" spans="5:8" hidden="1" x14ac:dyDescent="0.25">
      <c r="E87" s="2"/>
      <c r="F87" s="3">
        <f>SUM(F88:F91)</f>
        <v>0</v>
      </c>
      <c r="G87" s="3">
        <f>SUM(G88:G91)</f>
        <v>0</v>
      </c>
      <c r="H87" s="3">
        <f>SUM(H88:H91)</f>
        <v>0</v>
      </c>
    </row>
    <row r="88" spans="5:8" hidden="1" x14ac:dyDescent="0.25">
      <c r="E88" s="6"/>
      <c r="F88" s="7"/>
      <c r="G88" s="8"/>
      <c r="H88" s="9"/>
    </row>
    <row r="89" spans="5:8" hidden="1" x14ac:dyDescent="0.25">
      <c r="E89" s="6"/>
      <c r="F89" s="10"/>
      <c r="G89" s="11"/>
      <c r="H89" s="12"/>
    </row>
    <row r="90" spans="5:8" hidden="1" x14ac:dyDescent="0.25">
      <c r="E90" s="6"/>
      <c r="F90" s="10"/>
      <c r="G90" s="11"/>
      <c r="H90" s="12"/>
    </row>
    <row r="91" spans="5:8" hidden="1" x14ac:dyDescent="0.25">
      <c r="E91" s="6"/>
      <c r="F91" s="13"/>
      <c r="G91" s="14"/>
      <c r="H91" s="15"/>
    </row>
    <row r="92" spans="5:8" hidden="1" x14ac:dyDescent="0.25">
      <c r="F92" s="16"/>
      <c r="G92" s="16"/>
      <c r="H92" s="16"/>
    </row>
    <row r="93" spans="5:8" hidden="1" x14ac:dyDescent="0.25">
      <c r="E93" s="2"/>
      <c r="F93" s="3">
        <f>SUM(F94:F97)</f>
        <v>0</v>
      </c>
      <c r="G93" s="3">
        <f>SUM(G94:G97)</f>
        <v>0</v>
      </c>
      <c r="H93" s="3">
        <f>SUM(H94:H97)</f>
        <v>0</v>
      </c>
    </row>
    <row r="94" spans="5:8" hidden="1" x14ac:dyDescent="0.25">
      <c r="E94" s="6"/>
      <c r="F94" s="7"/>
      <c r="G94" s="8"/>
      <c r="H94" s="9"/>
    </row>
    <row r="95" spans="5:8" hidden="1" x14ac:dyDescent="0.25">
      <c r="E95" s="6"/>
      <c r="F95" s="10"/>
      <c r="G95" s="11"/>
      <c r="H95" s="12"/>
    </row>
    <row r="96" spans="5:8" hidden="1" x14ac:dyDescent="0.25">
      <c r="E96" s="6"/>
      <c r="F96" s="10"/>
      <c r="G96" s="11"/>
      <c r="H96" s="12"/>
    </row>
    <row r="97" spans="5:8" hidden="1" x14ac:dyDescent="0.25">
      <c r="E97" s="6"/>
      <c r="F97" s="13"/>
      <c r="G97" s="14"/>
      <c r="H97" s="15"/>
    </row>
    <row r="98" spans="5:8" hidden="1" x14ac:dyDescent="0.25">
      <c r="F98" s="16"/>
      <c r="G98" s="16"/>
      <c r="H98" s="16"/>
    </row>
    <row r="99" spans="5:8" hidden="1" x14ac:dyDescent="0.25">
      <c r="E99" s="2"/>
      <c r="F99" s="3">
        <f>SUM(F100:F103)</f>
        <v>0</v>
      </c>
      <c r="G99" s="3">
        <f>SUM(G100:G103)</f>
        <v>0</v>
      </c>
      <c r="H99" s="3">
        <f>SUM(H100:H103)</f>
        <v>0</v>
      </c>
    </row>
    <row r="100" spans="5:8" hidden="1" x14ac:dyDescent="0.25">
      <c r="E100" s="6"/>
      <c r="F100" s="7"/>
      <c r="G100" s="8"/>
      <c r="H100" s="9"/>
    </row>
    <row r="101" spans="5:8" hidden="1" x14ac:dyDescent="0.25">
      <c r="E101" s="6"/>
      <c r="F101" s="10"/>
      <c r="G101" s="11"/>
      <c r="H101" s="12"/>
    </row>
    <row r="102" spans="5:8" hidden="1" x14ac:dyDescent="0.25">
      <c r="E102" s="6"/>
      <c r="F102" s="10"/>
      <c r="G102" s="11"/>
      <c r="H102" s="12"/>
    </row>
    <row r="103" spans="5:8" hidden="1" x14ac:dyDescent="0.25">
      <c r="E103" s="6"/>
      <c r="F103" s="13"/>
      <c r="G103" s="14"/>
      <c r="H103" s="15"/>
    </row>
    <row r="104" spans="5:8" hidden="1" x14ac:dyDescent="0.25">
      <c r="F104" s="16"/>
      <c r="G104" s="16"/>
      <c r="H104" s="16"/>
    </row>
    <row r="105" spans="5:8" hidden="1" x14ac:dyDescent="0.25">
      <c r="E105" s="2"/>
      <c r="F105" s="3">
        <f>SUM(F106:F109)</f>
        <v>0</v>
      </c>
      <c r="G105" s="3">
        <f>SUM(G106:G109)</f>
        <v>0</v>
      </c>
      <c r="H105" s="3">
        <f>SUM(H106:H109)</f>
        <v>0</v>
      </c>
    </row>
    <row r="106" spans="5:8" hidden="1" x14ac:dyDescent="0.25">
      <c r="E106" s="6"/>
      <c r="F106" s="7"/>
      <c r="G106" s="8"/>
      <c r="H106" s="9"/>
    </row>
    <row r="107" spans="5:8" hidden="1" x14ac:dyDescent="0.25">
      <c r="E107" s="6"/>
      <c r="F107" s="10"/>
      <c r="G107" s="11"/>
      <c r="H107" s="12"/>
    </row>
    <row r="108" spans="5:8" hidden="1" x14ac:dyDescent="0.25">
      <c r="E108" s="6"/>
      <c r="F108" s="10"/>
      <c r="G108" s="11"/>
      <c r="H108" s="12"/>
    </row>
    <row r="109" spans="5:8" hidden="1" x14ac:dyDescent="0.25">
      <c r="E109" s="6"/>
      <c r="F109" s="13"/>
      <c r="G109" s="14"/>
      <c r="H109" s="15"/>
    </row>
    <row r="110" spans="5:8" hidden="1" x14ac:dyDescent="0.25">
      <c r="F110" s="16"/>
      <c r="G110" s="16"/>
      <c r="H110" s="16"/>
    </row>
    <row r="111" spans="5:8" hidden="1" x14ac:dyDescent="0.25">
      <c r="E111" s="2"/>
      <c r="F111" s="3">
        <f>SUM(F112:F115)</f>
        <v>0</v>
      </c>
      <c r="G111" s="3">
        <f>SUM(G112:G115)</f>
        <v>0</v>
      </c>
      <c r="H111" s="3">
        <f>SUM(H112:H115)</f>
        <v>0</v>
      </c>
    </row>
    <row r="112" spans="5:8" hidden="1" x14ac:dyDescent="0.25">
      <c r="E112" s="6"/>
      <c r="F112" s="7"/>
      <c r="G112" s="8"/>
      <c r="H112" s="9"/>
    </row>
    <row r="113" spans="5:8" hidden="1" x14ac:dyDescent="0.25">
      <c r="E113" s="6"/>
      <c r="F113" s="10"/>
      <c r="G113" s="11"/>
      <c r="H113" s="12"/>
    </row>
    <row r="114" spans="5:8" hidden="1" x14ac:dyDescent="0.25">
      <c r="E114" s="6"/>
      <c r="F114" s="10"/>
      <c r="G114" s="11"/>
      <c r="H114" s="12"/>
    </row>
    <row r="115" spans="5:8" hidden="1" x14ac:dyDescent="0.25">
      <c r="E115" s="6"/>
      <c r="F115" s="13"/>
      <c r="G115" s="14"/>
      <c r="H115" s="15"/>
    </row>
    <row r="116" spans="5:8" x14ac:dyDescent="0.25">
      <c r="E116" s="17" t="s">
        <v>99</v>
      </c>
      <c r="F116" s="18">
        <f>SUM(F45)</f>
        <v>2673000</v>
      </c>
      <c r="G116" s="18">
        <f>SUM(G45)</f>
        <v>2791000</v>
      </c>
      <c r="H116" s="18">
        <f>SUM(H45)</f>
        <v>2916000</v>
      </c>
    </row>
    <row r="117" spans="5:8" x14ac:dyDescent="0.25">
      <c r="F117" s="21"/>
      <c r="G117" s="21"/>
      <c r="H117" s="21"/>
    </row>
    <row r="118" spans="5:8" x14ac:dyDescent="0.25">
      <c r="F118" s="21"/>
      <c r="G118" s="21"/>
      <c r="H118" s="21"/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5" max="7" man="1"/>
  </row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E1:I248"/>
  <sheetViews>
    <sheetView showGridLines="0" topLeftCell="A56" workbookViewId="0">
      <selection activeCell="M49" sqref="M49"/>
    </sheetView>
  </sheetViews>
  <sheetFormatPr defaultRowHeight="13.2" x14ac:dyDescent="0.25"/>
  <cols>
    <col min="1" max="4" width="1.77734375" customWidth="1"/>
    <col min="5" max="5" width="71" bestFit="1" customWidth="1"/>
    <col min="6" max="8" width="14.21875" bestFit="1" customWidth="1"/>
  </cols>
  <sheetData>
    <row r="1" spans="5:8" ht="14.55" customHeight="1" x14ac:dyDescent="0.3">
      <c r="E1" s="49" t="s">
        <v>0</v>
      </c>
      <c r="F1" s="49"/>
      <c r="G1" s="49"/>
      <c r="H1" s="49"/>
    </row>
    <row r="2" spans="5:8" x14ac:dyDescent="0.25">
      <c r="E2" s="50" t="s">
        <v>1</v>
      </c>
      <c r="F2" s="50"/>
      <c r="G2" s="50"/>
      <c r="H2" s="50"/>
    </row>
    <row r="3" spans="5:8" ht="26.4" x14ac:dyDescent="0.25">
      <c r="E3" s="22" t="s">
        <v>92</v>
      </c>
      <c r="F3" s="1" t="s">
        <v>3</v>
      </c>
      <c r="G3" s="1" t="s">
        <v>4</v>
      </c>
      <c r="H3" s="1" t="s">
        <v>5</v>
      </c>
    </row>
    <row r="4" spans="5:8" ht="13.8" x14ac:dyDescent="0.25">
      <c r="E4" s="23" t="s">
        <v>6</v>
      </c>
      <c r="F4" s="24" t="s">
        <v>7</v>
      </c>
      <c r="G4" s="24" t="s">
        <v>7</v>
      </c>
      <c r="H4" s="24" t="s">
        <v>7</v>
      </c>
    </row>
    <row r="5" spans="5:8" ht="13.8" x14ac:dyDescent="0.3">
      <c r="E5" s="25" t="s">
        <v>8</v>
      </c>
      <c r="F5" s="3">
        <v>81030000</v>
      </c>
      <c r="G5" s="3">
        <v>87157000</v>
      </c>
      <c r="H5" s="3">
        <v>88551000</v>
      </c>
    </row>
    <row r="6" spans="5:8" ht="13.8" x14ac:dyDescent="0.3">
      <c r="E6" s="25" t="s">
        <v>9</v>
      </c>
      <c r="F6" s="3"/>
      <c r="G6" s="3"/>
      <c r="H6" s="3"/>
    </row>
    <row r="7" spans="5:8" ht="13.8" x14ac:dyDescent="0.25">
      <c r="E7" s="23" t="s">
        <v>10</v>
      </c>
      <c r="F7" s="4">
        <f>SUM(F8:F19)</f>
        <v>47453000</v>
      </c>
      <c r="G7" s="4">
        <f>SUM(G8:G19)</f>
        <v>30615000</v>
      </c>
      <c r="H7" s="4">
        <f>SUM(H8:H19)</f>
        <v>31816000</v>
      </c>
    </row>
    <row r="8" spans="5:8" ht="13.8" x14ac:dyDescent="0.3">
      <c r="E8" s="26" t="s">
        <v>11</v>
      </c>
      <c r="F8" s="11">
        <v>19893000</v>
      </c>
      <c r="G8" s="11">
        <v>20615000</v>
      </c>
      <c r="H8" s="11">
        <v>21368000</v>
      </c>
    </row>
    <row r="9" spans="5:8" ht="13.8" x14ac:dyDescent="0.3">
      <c r="E9" s="26" t="s">
        <v>12</v>
      </c>
      <c r="F9" s="11"/>
      <c r="G9" s="11"/>
      <c r="H9" s="11"/>
    </row>
    <row r="10" spans="5:8" ht="13.8" x14ac:dyDescent="0.3">
      <c r="E10" s="26" t="s">
        <v>13</v>
      </c>
      <c r="F10" s="19"/>
      <c r="G10" s="19"/>
      <c r="H10" s="19"/>
    </row>
    <row r="11" spans="5:8" ht="13.8" x14ac:dyDescent="0.3">
      <c r="E11" s="26" t="s">
        <v>14</v>
      </c>
      <c r="F11" s="11">
        <v>27560000</v>
      </c>
      <c r="G11" s="11">
        <v>10000000</v>
      </c>
      <c r="H11" s="11">
        <v>10448000</v>
      </c>
    </row>
    <row r="12" spans="5:8" ht="13.8" x14ac:dyDescent="0.3">
      <c r="E12" s="26" t="s">
        <v>15</v>
      </c>
      <c r="F12" s="19"/>
      <c r="G12" s="19"/>
      <c r="H12" s="19"/>
    </row>
    <row r="13" spans="5:8" ht="13.8" x14ac:dyDescent="0.3">
      <c r="E13" s="26" t="s">
        <v>16</v>
      </c>
      <c r="F13" s="19"/>
      <c r="G13" s="19"/>
      <c r="H13" s="19"/>
    </row>
    <row r="14" spans="5:8" ht="13.8" x14ac:dyDescent="0.3">
      <c r="E14" s="26" t="s">
        <v>17</v>
      </c>
      <c r="F14" s="19"/>
      <c r="G14" s="19"/>
      <c r="H14" s="19"/>
    </row>
    <row r="15" spans="5:8" ht="13.8" x14ac:dyDescent="0.3">
      <c r="E15" s="26" t="s">
        <v>18</v>
      </c>
      <c r="F15" s="11"/>
      <c r="G15" s="11"/>
      <c r="H15" s="11"/>
    </row>
    <row r="16" spans="5:8" ht="13.8" x14ac:dyDescent="0.3">
      <c r="E16" s="26" t="s">
        <v>19</v>
      </c>
      <c r="F16" s="11"/>
      <c r="G16" s="11"/>
      <c r="H16" s="11"/>
    </row>
    <row r="17" spans="5:8" ht="13.8" x14ac:dyDescent="0.3">
      <c r="E17" s="26" t="s">
        <v>20</v>
      </c>
      <c r="F17" s="19"/>
      <c r="G17" s="19"/>
      <c r="H17" s="19"/>
    </row>
    <row r="18" spans="5:8" ht="13.8" x14ac:dyDescent="0.3">
      <c r="E18" s="26" t="s">
        <v>21</v>
      </c>
      <c r="F18" s="11"/>
      <c r="G18" s="11"/>
      <c r="H18" s="11"/>
    </row>
    <row r="19" spans="5:8" ht="13.8" x14ac:dyDescent="0.3">
      <c r="E19" s="26" t="s">
        <v>22</v>
      </c>
      <c r="F19" s="11"/>
      <c r="G19" s="11"/>
      <c r="H19" s="11"/>
    </row>
    <row r="20" spans="5:8" ht="13.8" x14ac:dyDescent="0.25">
      <c r="E20" s="23" t="s">
        <v>23</v>
      </c>
      <c r="F20" s="3">
        <f>SUM(F21:F29)</f>
        <v>8406000</v>
      </c>
      <c r="G20" s="3">
        <f>SUM(G21:G29)</f>
        <v>6750000</v>
      </c>
      <c r="H20" s="3">
        <f>SUM(H21:H29)</f>
        <v>1888000</v>
      </c>
    </row>
    <row r="21" spans="5:8" ht="13.8" x14ac:dyDescent="0.3">
      <c r="E21" s="26" t="s">
        <v>24</v>
      </c>
      <c r="F21" s="19">
        <v>1750000</v>
      </c>
      <c r="G21" s="19">
        <v>1750000</v>
      </c>
      <c r="H21" s="19">
        <v>1888000</v>
      </c>
    </row>
    <row r="22" spans="5:8" ht="13.8" x14ac:dyDescent="0.3">
      <c r="E22" s="26" t="s">
        <v>25</v>
      </c>
      <c r="F22" s="27"/>
      <c r="G22" s="27"/>
      <c r="H22" s="27"/>
    </row>
    <row r="23" spans="5:8" ht="13.8" x14ac:dyDescent="0.3">
      <c r="E23" s="26" t="s">
        <v>26</v>
      </c>
      <c r="F23" s="11">
        <v>2656000</v>
      </c>
      <c r="G23" s="11"/>
      <c r="H23" s="11"/>
    </row>
    <row r="24" spans="5:8" ht="13.8" x14ac:dyDescent="0.3">
      <c r="E24" s="26" t="s">
        <v>27</v>
      </c>
      <c r="F24" s="11"/>
      <c r="G24" s="11"/>
      <c r="H24" s="11"/>
    </row>
    <row r="25" spans="5:8" ht="13.8" x14ac:dyDescent="0.3">
      <c r="E25" s="26" t="s">
        <v>28</v>
      </c>
      <c r="F25" s="19"/>
      <c r="G25" s="19"/>
      <c r="H25" s="19"/>
    </row>
    <row r="26" spans="5:8" ht="13.8" x14ac:dyDescent="0.3">
      <c r="E26" s="26" t="s">
        <v>29</v>
      </c>
      <c r="F26" s="11">
        <v>4000000</v>
      </c>
      <c r="G26" s="11">
        <v>5000000</v>
      </c>
      <c r="H26" s="11"/>
    </row>
    <row r="27" spans="5:8" ht="13.8" x14ac:dyDescent="0.3">
      <c r="E27" s="26" t="s">
        <v>30</v>
      </c>
      <c r="F27" s="11"/>
      <c r="G27" s="11"/>
      <c r="H27" s="11"/>
    </row>
    <row r="28" spans="5:8" ht="13.8" x14ac:dyDescent="0.3">
      <c r="E28" s="26" t="s">
        <v>31</v>
      </c>
      <c r="F28" s="19"/>
      <c r="G28" s="19"/>
      <c r="H28" s="19"/>
    </row>
    <row r="29" spans="5:8" ht="13.8" x14ac:dyDescent="0.3">
      <c r="E29" s="26" t="s">
        <v>32</v>
      </c>
      <c r="F29" s="11"/>
      <c r="G29" s="11"/>
      <c r="H29" s="11"/>
    </row>
    <row r="30" spans="5:8" ht="13.8" x14ac:dyDescent="0.25">
      <c r="E30" s="28" t="s">
        <v>33</v>
      </c>
      <c r="F30" s="18">
        <f>+F5+F6+F7+F20</f>
        <v>136889000</v>
      </c>
      <c r="G30" s="18">
        <f>+G5+G6+G7+G20</f>
        <v>124522000</v>
      </c>
      <c r="H30" s="18">
        <f>+H5+H6+H7+H20</f>
        <v>122255000</v>
      </c>
    </row>
    <row r="31" spans="5:8" ht="13.8" x14ac:dyDescent="0.25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3.8" x14ac:dyDescent="0.25">
      <c r="E32" s="23" t="s">
        <v>35</v>
      </c>
      <c r="F32" s="3">
        <f>SUM(F33:F38)</f>
        <v>3734000</v>
      </c>
      <c r="G32" s="3">
        <f>SUM(G33:G38)</f>
        <v>1200000</v>
      </c>
      <c r="H32" s="3">
        <f>SUM(H33:H38)</f>
        <v>0</v>
      </c>
    </row>
    <row r="33" spans="5:8" ht="13.8" x14ac:dyDescent="0.3">
      <c r="E33" s="26" t="s">
        <v>18</v>
      </c>
      <c r="F33" s="11"/>
      <c r="G33" s="11"/>
      <c r="H33" s="11"/>
    </row>
    <row r="34" spans="5:8" ht="13.8" x14ac:dyDescent="0.3">
      <c r="E34" s="26" t="s">
        <v>36</v>
      </c>
      <c r="F34" s="11">
        <v>3734000</v>
      </c>
      <c r="G34" s="11">
        <v>1200000</v>
      </c>
      <c r="H34" s="11"/>
    </row>
    <row r="35" spans="5:8" ht="13.8" x14ac:dyDescent="0.3">
      <c r="E35" s="26" t="s">
        <v>37</v>
      </c>
      <c r="F35" s="11"/>
      <c r="G35" s="11"/>
      <c r="H35" s="11"/>
    </row>
    <row r="36" spans="5:8" ht="13.8" x14ac:dyDescent="0.3">
      <c r="E36" s="26" t="s">
        <v>38</v>
      </c>
      <c r="F36" s="11"/>
      <c r="G36" s="11"/>
      <c r="H36" s="11"/>
    </row>
    <row r="37" spans="5:8" ht="13.8" x14ac:dyDescent="0.3">
      <c r="E37" s="26" t="s">
        <v>19</v>
      </c>
      <c r="F37" s="11"/>
      <c r="G37" s="11"/>
      <c r="H37" s="11"/>
    </row>
    <row r="38" spans="5:8" ht="13.8" x14ac:dyDescent="0.3">
      <c r="E38" s="26" t="s">
        <v>39</v>
      </c>
      <c r="F38" s="11"/>
      <c r="G38" s="11"/>
      <c r="H38" s="11"/>
    </row>
    <row r="39" spans="5:8" ht="13.8" x14ac:dyDescent="0.25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.8" x14ac:dyDescent="0.3">
      <c r="E40" s="26" t="s">
        <v>25</v>
      </c>
      <c r="F40" s="19"/>
      <c r="G40" s="19"/>
      <c r="H40" s="19"/>
    </row>
    <row r="41" spans="5:8" ht="13.8" x14ac:dyDescent="0.25">
      <c r="E41" s="29" t="s">
        <v>40</v>
      </c>
      <c r="F41" s="30">
        <f>+F32+F39</f>
        <v>3734000</v>
      </c>
      <c r="G41" s="30">
        <f>+G32+G39</f>
        <v>1200000</v>
      </c>
      <c r="H41" s="30">
        <f>+H32+H39</f>
        <v>0</v>
      </c>
    </row>
    <row r="42" spans="5:8" ht="13.8" x14ac:dyDescent="0.25">
      <c r="E42" s="29" t="s">
        <v>41</v>
      </c>
      <c r="F42" s="30">
        <f>+F30+F41</f>
        <v>140623000</v>
      </c>
      <c r="G42" s="30">
        <f>+G30+G41</f>
        <v>125722000</v>
      </c>
      <c r="H42" s="30">
        <f>+H30+H41</f>
        <v>122255000</v>
      </c>
    </row>
    <row r="43" spans="5:8" x14ac:dyDescent="0.25">
      <c r="F43" s="21"/>
      <c r="G43" s="21"/>
      <c r="H43" s="21"/>
    </row>
    <row r="44" spans="5:8" x14ac:dyDescent="0.25">
      <c r="E44" s="2" t="s">
        <v>96</v>
      </c>
      <c r="F44" s="3"/>
      <c r="G44" s="3"/>
      <c r="H44" s="3"/>
    </row>
    <row r="45" spans="5:8" x14ac:dyDescent="0.25">
      <c r="E45" s="2" t="s">
        <v>97</v>
      </c>
      <c r="F45" s="4">
        <f>SUM(F47,F62,F68,F77)</f>
        <v>4187000</v>
      </c>
      <c r="G45" s="4">
        <f>SUM(G47,G62,G68,G77)</f>
        <v>14337000</v>
      </c>
      <c r="H45" s="4">
        <f>SUM(H47,H62,H68,H77)</f>
        <v>3476000</v>
      </c>
    </row>
    <row r="46" spans="5:8" x14ac:dyDescent="0.25">
      <c r="E46" s="5" t="s">
        <v>98</v>
      </c>
      <c r="F46" s="3"/>
      <c r="G46" s="3"/>
      <c r="H46" s="3"/>
    </row>
    <row r="47" spans="5:8" x14ac:dyDescent="0.25">
      <c r="E47" s="2" t="s">
        <v>100</v>
      </c>
      <c r="F47" s="3">
        <f>SUM(F48:F59)</f>
        <v>1000000</v>
      </c>
      <c r="G47" s="3">
        <f>SUM(G48:G59)</f>
        <v>0</v>
      </c>
      <c r="H47" s="3">
        <f>SUM(H48:H59)</f>
        <v>0</v>
      </c>
    </row>
    <row r="48" spans="5:8" x14ac:dyDescent="0.25">
      <c r="E48" s="6" t="s">
        <v>121</v>
      </c>
      <c r="F48" s="7">
        <v>1000000</v>
      </c>
      <c r="G48" s="8"/>
      <c r="H48" s="9"/>
    </row>
    <row r="49" spans="5:8" x14ac:dyDescent="0.25">
      <c r="E49" s="6" t="s">
        <v>101</v>
      </c>
      <c r="F49" s="10"/>
      <c r="G49" s="11"/>
      <c r="H49" s="12"/>
    </row>
    <row r="50" spans="5:8" x14ac:dyDescent="0.25">
      <c r="E50" s="6" t="s">
        <v>102</v>
      </c>
      <c r="F50" s="10"/>
      <c r="G50" s="11"/>
      <c r="H50" s="12"/>
    </row>
    <row r="51" spans="5:8" x14ac:dyDescent="0.25">
      <c r="E51" s="31" t="s">
        <v>103</v>
      </c>
      <c r="F51" s="16"/>
      <c r="G51" s="16"/>
      <c r="H51" s="32"/>
    </row>
    <row r="52" spans="5:8" x14ac:dyDescent="0.25">
      <c r="E52" s="31" t="s">
        <v>104</v>
      </c>
      <c r="F52" s="11"/>
      <c r="G52" s="11"/>
      <c r="H52" s="12"/>
    </row>
    <row r="53" spans="5:8" x14ac:dyDescent="0.25">
      <c r="E53" s="31" t="s">
        <v>105</v>
      </c>
      <c r="F53" s="11"/>
      <c r="G53" s="11"/>
      <c r="H53" s="12"/>
    </row>
    <row r="54" spans="5:8" x14ac:dyDescent="0.25">
      <c r="E54" s="31" t="s">
        <v>106</v>
      </c>
      <c r="F54" s="11"/>
      <c r="G54" s="11"/>
      <c r="H54" s="12"/>
    </row>
    <row r="55" spans="5:8" x14ac:dyDescent="0.25">
      <c r="E55" s="31" t="s">
        <v>107</v>
      </c>
      <c r="F55" s="16"/>
      <c r="G55" s="16"/>
      <c r="H55" s="32"/>
    </row>
    <row r="56" spans="5:8" x14ac:dyDescent="0.25">
      <c r="E56" s="31" t="s">
        <v>108</v>
      </c>
      <c r="F56" s="3"/>
      <c r="G56" s="3"/>
      <c r="H56" s="33"/>
    </row>
    <row r="57" spans="5:8" x14ac:dyDescent="0.25">
      <c r="E57" s="31" t="s">
        <v>123</v>
      </c>
      <c r="F57" s="34"/>
      <c r="G57" s="3"/>
      <c r="H57" s="33"/>
    </row>
    <row r="58" spans="5:8" x14ac:dyDescent="0.25">
      <c r="E58" s="6" t="s">
        <v>122</v>
      </c>
      <c r="F58" s="34"/>
      <c r="G58" s="3"/>
      <c r="H58" s="33"/>
    </row>
    <row r="59" spans="5:8" x14ac:dyDescent="0.25">
      <c r="E59" s="6" t="s">
        <v>124</v>
      </c>
      <c r="F59" s="13"/>
      <c r="G59" s="14"/>
      <c r="H59" s="15"/>
    </row>
    <row r="60" spans="5:8" x14ac:dyDescent="0.25">
      <c r="E60" s="6"/>
      <c r="F60" s="11"/>
      <c r="G60" s="11"/>
      <c r="H60" s="8"/>
    </row>
    <row r="61" spans="5:8" x14ac:dyDescent="0.25">
      <c r="F61" s="11"/>
      <c r="G61" s="11"/>
      <c r="H61" s="11"/>
    </row>
    <row r="62" spans="5:8" x14ac:dyDescent="0.25">
      <c r="E62" s="2" t="s">
        <v>109</v>
      </c>
      <c r="F62" s="35">
        <f>SUM(F63:F66)</f>
        <v>0</v>
      </c>
      <c r="G62" s="35">
        <f t="shared" ref="G62:H62" si="0">SUM(G63:G66)</f>
        <v>0</v>
      </c>
      <c r="H62" s="35">
        <f t="shared" si="0"/>
        <v>0</v>
      </c>
    </row>
    <row r="63" spans="5:8" x14ac:dyDescent="0.25">
      <c r="E63" s="31" t="s">
        <v>110</v>
      </c>
      <c r="F63" s="16"/>
      <c r="G63" s="16"/>
      <c r="H63" s="32"/>
    </row>
    <row r="64" spans="5:8" x14ac:dyDescent="0.25">
      <c r="E64" s="31" t="s">
        <v>111</v>
      </c>
      <c r="F64" s="3"/>
      <c r="G64" s="3"/>
      <c r="H64" s="33"/>
    </row>
    <row r="65" spans="5:9" x14ac:dyDescent="0.25">
      <c r="E65" s="31" t="s">
        <v>125</v>
      </c>
      <c r="F65" s="11"/>
      <c r="G65" s="11"/>
      <c r="H65" s="12"/>
    </row>
    <row r="66" spans="5:9" x14ac:dyDescent="0.25">
      <c r="E66" s="31" t="s">
        <v>126</v>
      </c>
      <c r="F66" s="13"/>
      <c r="G66" s="14"/>
      <c r="H66" s="15"/>
    </row>
    <row r="67" spans="5:9" x14ac:dyDescent="0.25">
      <c r="E67" s="6"/>
      <c r="F67" s="11"/>
      <c r="G67" s="11"/>
      <c r="H67" s="11"/>
    </row>
    <row r="68" spans="5:9" x14ac:dyDescent="0.25">
      <c r="E68" s="2" t="s">
        <v>112</v>
      </c>
      <c r="F68" s="36">
        <f>SUM(F69:F74)</f>
        <v>3187000</v>
      </c>
      <c r="G68" s="36">
        <f>SUM(G69:G74)</f>
        <v>4077000</v>
      </c>
      <c r="H68" s="36">
        <f t="shared" ref="H68" si="1">SUM(H69:H74)</f>
        <v>3476000</v>
      </c>
    </row>
    <row r="69" spans="5:9" x14ac:dyDescent="0.25">
      <c r="E69" s="31" t="s">
        <v>114</v>
      </c>
      <c r="F69" s="11"/>
      <c r="G69" s="11"/>
      <c r="H69" s="12"/>
    </row>
    <row r="70" spans="5:9" x14ac:dyDescent="0.25">
      <c r="E70" s="31" t="s">
        <v>113</v>
      </c>
      <c r="F70" s="11"/>
      <c r="G70" s="11"/>
      <c r="H70" s="12"/>
    </row>
    <row r="71" spans="5:9" x14ac:dyDescent="0.25">
      <c r="E71" s="6" t="s">
        <v>115</v>
      </c>
      <c r="F71" s="10"/>
      <c r="G71" s="11"/>
      <c r="H71" s="12"/>
    </row>
    <row r="72" spans="5:9" x14ac:dyDescent="0.25">
      <c r="E72" s="6" t="s">
        <v>116</v>
      </c>
      <c r="F72" s="10"/>
      <c r="G72" s="11"/>
      <c r="H72" s="12"/>
    </row>
    <row r="73" spans="5:9" x14ac:dyDescent="0.25">
      <c r="E73" s="6" t="s">
        <v>117</v>
      </c>
      <c r="F73" s="10">
        <v>1964000</v>
      </c>
      <c r="G73" s="11">
        <v>2050000</v>
      </c>
      <c r="H73" s="12">
        <v>2142000</v>
      </c>
    </row>
    <row r="74" spans="5:9" x14ac:dyDescent="0.25">
      <c r="E74" s="31" t="s">
        <v>118</v>
      </c>
      <c r="F74" s="37">
        <v>1223000</v>
      </c>
      <c r="G74" s="38">
        <v>2027000</v>
      </c>
      <c r="H74" s="39">
        <v>1334000</v>
      </c>
      <c r="I74" s="41"/>
    </row>
    <row r="75" spans="5:9" x14ac:dyDescent="0.25">
      <c r="E75" s="6"/>
      <c r="F75" s="40"/>
      <c r="G75" s="40"/>
      <c r="H75" s="40"/>
    </row>
    <row r="76" spans="5:9" x14ac:dyDescent="0.25">
      <c r="F76" s="11"/>
      <c r="G76" s="11"/>
      <c r="H76" s="11"/>
    </row>
    <row r="77" spans="5:9" x14ac:dyDescent="0.25">
      <c r="E77" s="2" t="s">
        <v>119</v>
      </c>
      <c r="F77" s="35">
        <f>SUM(F78)</f>
        <v>0</v>
      </c>
      <c r="G77" s="35">
        <f t="shared" ref="G77:H77" si="2">SUM(G78)</f>
        <v>10260000</v>
      </c>
      <c r="H77" s="35">
        <f t="shared" si="2"/>
        <v>0</v>
      </c>
    </row>
    <row r="78" spans="5:9" x14ac:dyDescent="0.25">
      <c r="E78" s="31" t="s">
        <v>120</v>
      </c>
      <c r="F78" s="42"/>
      <c r="G78" s="43">
        <v>10260000</v>
      </c>
      <c r="H78" s="44"/>
    </row>
    <row r="79" spans="5:9" x14ac:dyDescent="0.25">
      <c r="E79" s="6"/>
      <c r="F79" s="8"/>
      <c r="G79" s="8"/>
      <c r="H79" s="8"/>
    </row>
    <row r="80" spans="5:9" x14ac:dyDescent="0.25">
      <c r="E80" s="6"/>
      <c r="F80" s="16"/>
      <c r="G80" s="16"/>
      <c r="H80" s="16"/>
    </row>
    <row r="81" spans="5:8" hidden="1" x14ac:dyDescent="0.25">
      <c r="E81" s="6"/>
      <c r="F81" s="3">
        <f>SUM(F82:F85)</f>
        <v>0</v>
      </c>
      <c r="G81" s="3">
        <f>SUM(G82:G85)</f>
        <v>0</v>
      </c>
      <c r="H81" s="3">
        <f>SUM(H82:H85)</f>
        <v>0</v>
      </c>
    </row>
    <row r="82" spans="5:8" hidden="1" x14ac:dyDescent="0.25">
      <c r="E82" s="6"/>
      <c r="F82" s="7"/>
      <c r="G82" s="8"/>
      <c r="H82" s="9"/>
    </row>
    <row r="83" spans="5:8" hidden="1" x14ac:dyDescent="0.25">
      <c r="E83" s="6"/>
      <c r="F83" s="10"/>
      <c r="G83" s="11"/>
      <c r="H83" s="12"/>
    </row>
    <row r="84" spans="5:8" hidden="1" x14ac:dyDescent="0.25">
      <c r="E84" s="6"/>
      <c r="F84" s="10"/>
      <c r="G84" s="11"/>
      <c r="H84" s="12"/>
    </row>
    <row r="85" spans="5:8" hidden="1" x14ac:dyDescent="0.25">
      <c r="E85" s="6"/>
      <c r="F85" s="13"/>
      <c r="G85" s="14"/>
      <c r="H85" s="15"/>
    </row>
    <row r="86" spans="5:8" hidden="1" x14ac:dyDescent="0.25">
      <c r="F86" s="16"/>
      <c r="G86" s="16"/>
      <c r="H86" s="16"/>
    </row>
    <row r="87" spans="5:8" hidden="1" x14ac:dyDescent="0.25">
      <c r="E87" s="2"/>
      <c r="F87" s="3">
        <f>SUM(F88:F91)</f>
        <v>0</v>
      </c>
      <c r="G87" s="3">
        <f>SUM(G88:G91)</f>
        <v>0</v>
      </c>
      <c r="H87" s="3">
        <f>SUM(H88:H91)</f>
        <v>0</v>
      </c>
    </row>
    <row r="88" spans="5:8" hidden="1" x14ac:dyDescent="0.25">
      <c r="E88" s="6"/>
      <c r="F88" s="7"/>
      <c r="G88" s="8"/>
      <c r="H88" s="9"/>
    </row>
    <row r="89" spans="5:8" hidden="1" x14ac:dyDescent="0.25">
      <c r="E89" s="6"/>
      <c r="F89" s="10"/>
      <c r="G89" s="11"/>
      <c r="H89" s="12"/>
    </row>
    <row r="90" spans="5:8" hidden="1" x14ac:dyDescent="0.25">
      <c r="E90" s="6"/>
      <c r="F90" s="10"/>
      <c r="G90" s="11"/>
      <c r="H90" s="12"/>
    </row>
    <row r="91" spans="5:8" hidden="1" x14ac:dyDescent="0.25">
      <c r="E91" s="6"/>
      <c r="F91" s="13"/>
      <c r="G91" s="14"/>
      <c r="H91" s="15"/>
    </row>
    <row r="92" spans="5:8" hidden="1" x14ac:dyDescent="0.25">
      <c r="F92" s="16"/>
      <c r="G92" s="16"/>
      <c r="H92" s="16"/>
    </row>
    <row r="93" spans="5:8" hidden="1" x14ac:dyDescent="0.25">
      <c r="E93" s="2"/>
      <c r="F93" s="3">
        <f>SUM(F94:F97)</f>
        <v>0</v>
      </c>
      <c r="G93" s="3">
        <f>SUM(G94:G97)</f>
        <v>0</v>
      </c>
      <c r="H93" s="3">
        <f>SUM(H94:H97)</f>
        <v>0</v>
      </c>
    </row>
    <row r="94" spans="5:8" hidden="1" x14ac:dyDescent="0.25">
      <c r="E94" s="6"/>
      <c r="F94" s="7"/>
      <c r="G94" s="8"/>
      <c r="H94" s="9"/>
    </row>
    <row r="95" spans="5:8" hidden="1" x14ac:dyDescent="0.25">
      <c r="E95" s="6"/>
      <c r="F95" s="10"/>
      <c r="G95" s="11"/>
      <c r="H95" s="12"/>
    </row>
    <row r="96" spans="5:8" hidden="1" x14ac:dyDescent="0.25">
      <c r="E96" s="6"/>
      <c r="F96" s="10"/>
      <c r="G96" s="11"/>
      <c r="H96" s="12"/>
    </row>
    <row r="97" spans="5:8" hidden="1" x14ac:dyDescent="0.25">
      <c r="E97" s="6"/>
      <c r="F97" s="13"/>
      <c r="G97" s="14"/>
      <c r="H97" s="15"/>
    </row>
    <row r="98" spans="5:8" hidden="1" x14ac:dyDescent="0.25">
      <c r="F98" s="16"/>
      <c r="G98" s="16"/>
      <c r="H98" s="16"/>
    </row>
    <row r="99" spans="5:8" hidden="1" x14ac:dyDescent="0.25">
      <c r="E99" s="2"/>
      <c r="F99" s="3">
        <f>SUM(F100:F103)</f>
        <v>0</v>
      </c>
      <c r="G99" s="3">
        <f>SUM(G100:G103)</f>
        <v>0</v>
      </c>
      <c r="H99" s="3">
        <f>SUM(H100:H103)</f>
        <v>0</v>
      </c>
    </row>
    <row r="100" spans="5:8" hidden="1" x14ac:dyDescent="0.25">
      <c r="E100" s="6"/>
      <c r="F100" s="7"/>
      <c r="G100" s="8"/>
      <c r="H100" s="9"/>
    </row>
    <row r="101" spans="5:8" hidden="1" x14ac:dyDescent="0.25">
      <c r="E101" s="6"/>
      <c r="F101" s="10"/>
      <c r="G101" s="11"/>
      <c r="H101" s="12"/>
    </row>
    <row r="102" spans="5:8" hidden="1" x14ac:dyDescent="0.25">
      <c r="E102" s="6"/>
      <c r="F102" s="10"/>
      <c r="G102" s="11"/>
      <c r="H102" s="12"/>
    </row>
    <row r="103" spans="5:8" hidden="1" x14ac:dyDescent="0.25">
      <c r="E103" s="6"/>
      <c r="F103" s="13"/>
      <c r="G103" s="14"/>
      <c r="H103" s="15"/>
    </row>
    <row r="104" spans="5:8" hidden="1" x14ac:dyDescent="0.25">
      <c r="F104" s="16"/>
      <c r="G104" s="16"/>
      <c r="H104" s="16"/>
    </row>
    <row r="105" spans="5:8" hidden="1" x14ac:dyDescent="0.25">
      <c r="E105" s="2"/>
      <c r="F105" s="3">
        <f>SUM(F106:F109)</f>
        <v>0</v>
      </c>
      <c r="G105" s="3">
        <f>SUM(G106:G109)</f>
        <v>0</v>
      </c>
      <c r="H105" s="3">
        <f>SUM(H106:H109)</f>
        <v>0</v>
      </c>
    </row>
    <row r="106" spans="5:8" hidden="1" x14ac:dyDescent="0.25">
      <c r="E106" s="6"/>
      <c r="F106" s="7"/>
      <c r="G106" s="8"/>
      <c r="H106" s="9"/>
    </row>
    <row r="107" spans="5:8" hidden="1" x14ac:dyDescent="0.25">
      <c r="E107" s="6"/>
      <c r="F107" s="10"/>
      <c r="G107" s="11"/>
      <c r="H107" s="12"/>
    </row>
    <row r="108" spans="5:8" hidden="1" x14ac:dyDescent="0.25">
      <c r="E108" s="6"/>
      <c r="F108" s="10"/>
      <c r="G108" s="11"/>
      <c r="H108" s="12"/>
    </row>
    <row r="109" spans="5:8" hidden="1" x14ac:dyDescent="0.25">
      <c r="E109" s="6"/>
      <c r="F109" s="13"/>
      <c r="G109" s="14"/>
      <c r="H109" s="15"/>
    </row>
    <row r="110" spans="5:8" hidden="1" x14ac:dyDescent="0.25">
      <c r="F110" s="16"/>
      <c r="G110" s="16"/>
      <c r="H110" s="16"/>
    </row>
    <row r="111" spans="5:8" hidden="1" x14ac:dyDescent="0.25">
      <c r="E111" s="2"/>
      <c r="F111" s="3">
        <f>SUM(F112:F115)</f>
        <v>0</v>
      </c>
      <c r="G111" s="3">
        <f>SUM(G112:G115)</f>
        <v>0</v>
      </c>
      <c r="H111" s="3">
        <f>SUM(H112:H115)</f>
        <v>0</v>
      </c>
    </row>
    <row r="112" spans="5:8" hidden="1" x14ac:dyDescent="0.25">
      <c r="E112" s="6"/>
      <c r="F112" s="7"/>
      <c r="G112" s="8"/>
      <c r="H112" s="9"/>
    </row>
    <row r="113" spans="5:8" hidden="1" x14ac:dyDescent="0.25">
      <c r="E113" s="6"/>
      <c r="F113" s="10"/>
      <c r="G113" s="11"/>
      <c r="H113" s="12"/>
    </row>
    <row r="114" spans="5:8" hidden="1" x14ac:dyDescent="0.25">
      <c r="E114" s="6"/>
      <c r="F114" s="10"/>
      <c r="G114" s="11"/>
      <c r="H114" s="12"/>
    </row>
    <row r="115" spans="5:8" hidden="1" x14ac:dyDescent="0.25">
      <c r="E115" s="6"/>
      <c r="F115" s="13"/>
      <c r="G115" s="14"/>
      <c r="H115" s="15"/>
    </row>
    <row r="116" spans="5:8" x14ac:dyDescent="0.25">
      <c r="E116" s="17" t="s">
        <v>99</v>
      </c>
      <c r="F116" s="18">
        <f>SUM(F45)</f>
        <v>4187000</v>
      </c>
      <c r="G116" s="18">
        <f>SUM(G45)</f>
        <v>14337000</v>
      </c>
      <c r="H116" s="18">
        <f>SUM(H45)</f>
        <v>3476000</v>
      </c>
    </row>
    <row r="117" spans="5:8" x14ac:dyDescent="0.25">
      <c r="F117" s="21"/>
      <c r="G117" s="21"/>
      <c r="H117" s="21"/>
    </row>
    <row r="118" spans="5:8" x14ac:dyDescent="0.25">
      <c r="F118" s="21"/>
      <c r="G118" s="21"/>
      <c r="H118" s="21"/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5" max="7" man="1"/>
  </row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E1:I248"/>
  <sheetViews>
    <sheetView showGridLines="0" topLeftCell="A50" workbookViewId="0">
      <selection activeCell="M49" sqref="M49"/>
    </sheetView>
  </sheetViews>
  <sheetFormatPr defaultRowHeight="13.2" x14ac:dyDescent="0.25"/>
  <cols>
    <col min="1" max="4" width="1.77734375" customWidth="1"/>
    <col min="5" max="5" width="71" bestFit="1" customWidth="1"/>
    <col min="6" max="8" width="14.21875" bestFit="1" customWidth="1"/>
  </cols>
  <sheetData>
    <row r="1" spans="5:8" ht="14.55" customHeight="1" x14ac:dyDescent="0.3">
      <c r="E1" s="49" t="s">
        <v>0</v>
      </c>
      <c r="F1" s="49"/>
      <c r="G1" s="49"/>
      <c r="H1" s="49"/>
    </row>
    <row r="2" spans="5:8" x14ac:dyDescent="0.25">
      <c r="E2" s="50" t="s">
        <v>1</v>
      </c>
      <c r="F2" s="50"/>
      <c r="G2" s="50"/>
      <c r="H2" s="50"/>
    </row>
    <row r="3" spans="5:8" ht="26.4" x14ac:dyDescent="0.25">
      <c r="E3" s="22" t="s">
        <v>93</v>
      </c>
      <c r="F3" s="1" t="s">
        <v>3</v>
      </c>
      <c r="G3" s="1" t="s">
        <v>4</v>
      </c>
      <c r="H3" s="1" t="s">
        <v>5</v>
      </c>
    </row>
    <row r="4" spans="5:8" ht="13.8" x14ac:dyDescent="0.25">
      <c r="E4" s="23" t="s">
        <v>6</v>
      </c>
      <c r="F4" s="24" t="s">
        <v>7</v>
      </c>
      <c r="G4" s="24" t="s">
        <v>7</v>
      </c>
      <c r="H4" s="24" t="s">
        <v>7</v>
      </c>
    </row>
    <row r="5" spans="5:8" ht="13.8" x14ac:dyDescent="0.3">
      <c r="E5" s="25" t="s">
        <v>8</v>
      </c>
      <c r="F5" s="3">
        <v>139317000</v>
      </c>
      <c r="G5" s="3">
        <v>147503000</v>
      </c>
      <c r="H5" s="3">
        <v>142080000</v>
      </c>
    </row>
    <row r="6" spans="5:8" ht="13.8" x14ac:dyDescent="0.3">
      <c r="E6" s="25" t="s">
        <v>9</v>
      </c>
      <c r="F6" s="3"/>
      <c r="G6" s="3"/>
      <c r="H6" s="3"/>
    </row>
    <row r="7" spans="5:8" ht="13.8" x14ac:dyDescent="0.25">
      <c r="E7" s="23" t="s">
        <v>10</v>
      </c>
      <c r="F7" s="4">
        <f>SUM(F8:F19)</f>
        <v>61362000</v>
      </c>
      <c r="G7" s="4">
        <f>SUM(G8:G19)</f>
        <v>43755000</v>
      </c>
      <c r="H7" s="4">
        <f>SUM(H8:H19)</f>
        <v>45587000</v>
      </c>
    </row>
    <row r="8" spans="5:8" ht="13.8" x14ac:dyDescent="0.3">
      <c r="E8" s="26" t="s">
        <v>11</v>
      </c>
      <c r="F8" s="11">
        <v>39499000</v>
      </c>
      <c r="G8" s="11">
        <v>32784000</v>
      </c>
      <c r="H8" s="11">
        <v>34123000</v>
      </c>
    </row>
    <row r="9" spans="5:8" ht="13.8" x14ac:dyDescent="0.3">
      <c r="E9" s="26" t="s">
        <v>12</v>
      </c>
      <c r="F9" s="11"/>
      <c r="G9" s="11"/>
      <c r="H9" s="11"/>
    </row>
    <row r="10" spans="5:8" ht="13.8" x14ac:dyDescent="0.3">
      <c r="E10" s="26" t="s">
        <v>13</v>
      </c>
      <c r="F10" s="19"/>
      <c r="G10" s="19"/>
      <c r="H10" s="19"/>
    </row>
    <row r="11" spans="5:8" ht="13.8" x14ac:dyDescent="0.3">
      <c r="E11" s="26" t="s">
        <v>14</v>
      </c>
      <c r="F11" s="11">
        <v>21863000</v>
      </c>
      <c r="G11" s="11">
        <v>10971000</v>
      </c>
      <c r="H11" s="11">
        <v>11464000</v>
      </c>
    </row>
    <row r="12" spans="5:8" ht="13.8" x14ac:dyDescent="0.3">
      <c r="E12" s="26" t="s">
        <v>15</v>
      </c>
      <c r="F12" s="19"/>
      <c r="G12" s="19"/>
      <c r="H12" s="19"/>
    </row>
    <row r="13" spans="5:8" ht="13.8" x14ac:dyDescent="0.3">
      <c r="E13" s="26" t="s">
        <v>16</v>
      </c>
      <c r="F13" s="19"/>
      <c r="G13" s="19"/>
      <c r="H13" s="19"/>
    </row>
    <row r="14" spans="5:8" ht="13.8" x14ac:dyDescent="0.3">
      <c r="E14" s="26" t="s">
        <v>17</v>
      </c>
      <c r="F14" s="19"/>
      <c r="G14" s="19"/>
      <c r="H14" s="19"/>
    </row>
    <row r="15" spans="5:8" ht="13.8" x14ac:dyDescent="0.3">
      <c r="E15" s="26" t="s">
        <v>18</v>
      </c>
      <c r="F15" s="11"/>
      <c r="G15" s="11"/>
      <c r="H15" s="11"/>
    </row>
    <row r="16" spans="5:8" ht="13.8" x14ac:dyDescent="0.3">
      <c r="E16" s="26" t="s">
        <v>19</v>
      </c>
      <c r="F16" s="11"/>
      <c r="G16" s="11"/>
      <c r="H16" s="11"/>
    </row>
    <row r="17" spans="5:8" ht="13.8" x14ac:dyDescent="0.3">
      <c r="E17" s="26" t="s">
        <v>20</v>
      </c>
      <c r="F17" s="19"/>
      <c r="G17" s="19"/>
      <c r="H17" s="19"/>
    </row>
    <row r="18" spans="5:8" ht="13.8" x14ac:dyDescent="0.3">
      <c r="E18" s="26" t="s">
        <v>21</v>
      </c>
      <c r="F18" s="11"/>
      <c r="G18" s="11"/>
      <c r="H18" s="11"/>
    </row>
    <row r="19" spans="5:8" ht="13.8" x14ac:dyDescent="0.3">
      <c r="E19" s="26" t="s">
        <v>22</v>
      </c>
      <c r="F19" s="11"/>
      <c r="G19" s="11"/>
      <c r="H19" s="11"/>
    </row>
    <row r="20" spans="5:8" ht="13.8" x14ac:dyDescent="0.25">
      <c r="E20" s="23" t="s">
        <v>23</v>
      </c>
      <c r="F20" s="3">
        <f>SUM(F21:F29)</f>
        <v>9781000</v>
      </c>
      <c r="G20" s="3">
        <f>SUM(G21:G29)</f>
        <v>1950000</v>
      </c>
      <c r="H20" s="3">
        <f>SUM(H21:H29)</f>
        <v>2088000</v>
      </c>
    </row>
    <row r="21" spans="5:8" ht="13.8" x14ac:dyDescent="0.3">
      <c r="E21" s="26" t="s">
        <v>24</v>
      </c>
      <c r="F21" s="19">
        <v>1950000</v>
      </c>
      <c r="G21" s="19">
        <v>1950000</v>
      </c>
      <c r="H21" s="19">
        <v>2088000</v>
      </c>
    </row>
    <row r="22" spans="5:8" ht="13.8" x14ac:dyDescent="0.3">
      <c r="E22" s="26" t="s">
        <v>25</v>
      </c>
      <c r="F22" s="27"/>
      <c r="G22" s="27"/>
      <c r="H22" s="27"/>
    </row>
    <row r="23" spans="5:8" ht="13.8" x14ac:dyDescent="0.3">
      <c r="E23" s="26" t="s">
        <v>26</v>
      </c>
      <c r="F23" s="11">
        <v>7831000</v>
      </c>
      <c r="G23" s="11"/>
      <c r="H23" s="11"/>
    </row>
    <row r="24" spans="5:8" ht="13.8" x14ac:dyDescent="0.3">
      <c r="E24" s="26" t="s">
        <v>27</v>
      </c>
      <c r="F24" s="11"/>
      <c r="G24" s="11"/>
      <c r="H24" s="11"/>
    </row>
    <row r="25" spans="5:8" ht="13.8" x14ac:dyDescent="0.3">
      <c r="E25" s="26" t="s">
        <v>28</v>
      </c>
      <c r="F25" s="19"/>
      <c r="G25" s="19"/>
      <c r="H25" s="19"/>
    </row>
    <row r="26" spans="5:8" ht="13.8" x14ac:dyDescent="0.3">
      <c r="E26" s="26" t="s">
        <v>29</v>
      </c>
      <c r="F26" s="11"/>
      <c r="G26" s="11"/>
      <c r="H26" s="11"/>
    </row>
    <row r="27" spans="5:8" ht="13.8" x14ac:dyDescent="0.3">
      <c r="E27" s="26" t="s">
        <v>30</v>
      </c>
      <c r="F27" s="11"/>
      <c r="G27" s="11"/>
      <c r="H27" s="11"/>
    </row>
    <row r="28" spans="5:8" ht="13.8" x14ac:dyDescent="0.3">
      <c r="E28" s="26" t="s">
        <v>31</v>
      </c>
      <c r="F28" s="19"/>
      <c r="G28" s="19"/>
      <c r="H28" s="19"/>
    </row>
    <row r="29" spans="5:8" ht="13.8" x14ac:dyDescent="0.3">
      <c r="E29" s="26" t="s">
        <v>32</v>
      </c>
      <c r="F29" s="11"/>
      <c r="G29" s="11"/>
      <c r="H29" s="11"/>
    </row>
    <row r="30" spans="5:8" ht="13.8" x14ac:dyDescent="0.25">
      <c r="E30" s="28" t="s">
        <v>33</v>
      </c>
      <c r="F30" s="18">
        <f>+F5+F6+F7+F20</f>
        <v>210460000</v>
      </c>
      <c r="G30" s="18">
        <f>+G5+G6+G7+G20</f>
        <v>193208000</v>
      </c>
      <c r="H30" s="18">
        <f>+H5+H6+H7+H20</f>
        <v>189755000</v>
      </c>
    </row>
    <row r="31" spans="5:8" ht="13.8" x14ac:dyDescent="0.25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3.8" x14ac:dyDescent="0.25">
      <c r="E32" s="23" t="s">
        <v>35</v>
      </c>
      <c r="F32" s="3">
        <f>SUM(F33:F38)</f>
        <v>6118000</v>
      </c>
      <c r="G32" s="3">
        <f>SUM(G33:G38)</f>
        <v>6288000</v>
      </c>
      <c r="H32" s="3">
        <f>SUM(H33:H38)</f>
        <v>450000</v>
      </c>
    </row>
    <row r="33" spans="5:8" ht="13.8" x14ac:dyDescent="0.3">
      <c r="E33" s="26" t="s">
        <v>18</v>
      </c>
      <c r="F33" s="11"/>
      <c r="G33" s="11"/>
      <c r="H33" s="11"/>
    </row>
    <row r="34" spans="5:8" ht="13.8" x14ac:dyDescent="0.3">
      <c r="E34" s="26" t="s">
        <v>36</v>
      </c>
      <c r="F34" s="11">
        <v>6118000</v>
      </c>
      <c r="G34" s="11">
        <v>6288000</v>
      </c>
      <c r="H34" s="11">
        <v>450000</v>
      </c>
    </row>
    <row r="35" spans="5:8" ht="13.8" x14ac:dyDescent="0.3">
      <c r="E35" s="26" t="s">
        <v>37</v>
      </c>
      <c r="F35" s="11"/>
      <c r="G35" s="11"/>
      <c r="H35" s="11"/>
    </row>
    <row r="36" spans="5:8" ht="13.8" x14ac:dyDescent="0.3">
      <c r="E36" s="26" t="s">
        <v>38</v>
      </c>
      <c r="F36" s="11"/>
      <c r="G36" s="11"/>
      <c r="H36" s="11"/>
    </row>
    <row r="37" spans="5:8" ht="13.8" x14ac:dyDescent="0.3">
      <c r="E37" s="26" t="s">
        <v>19</v>
      </c>
      <c r="F37" s="11"/>
      <c r="G37" s="11"/>
      <c r="H37" s="11"/>
    </row>
    <row r="38" spans="5:8" ht="13.8" x14ac:dyDescent="0.3">
      <c r="E38" s="26" t="s">
        <v>39</v>
      </c>
      <c r="F38" s="11"/>
      <c r="G38" s="11"/>
      <c r="H38" s="11"/>
    </row>
    <row r="39" spans="5:8" ht="13.8" x14ac:dyDescent="0.25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.8" x14ac:dyDescent="0.3">
      <c r="E40" s="26" t="s">
        <v>25</v>
      </c>
      <c r="F40" s="19"/>
      <c r="G40" s="19"/>
      <c r="H40" s="19"/>
    </row>
    <row r="41" spans="5:8" ht="13.8" x14ac:dyDescent="0.25">
      <c r="E41" s="29" t="s">
        <v>40</v>
      </c>
      <c r="F41" s="30">
        <f>+F32+F39</f>
        <v>6118000</v>
      </c>
      <c r="G41" s="30">
        <f>+G32+G39</f>
        <v>6288000</v>
      </c>
      <c r="H41" s="30">
        <f>+H32+H39</f>
        <v>450000</v>
      </c>
    </row>
    <row r="42" spans="5:8" ht="13.8" x14ac:dyDescent="0.25">
      <c r="E42" s="29" t="s">
        <v>41</v>
      </c>
      <c r="F42" s="30">
        <f>+F30+F41</f>
        <v>216578000</v>
      </c>
      <c r="G42" s="30">
        <f>+G30+G41</f>
        <v>199496000</v>
      </c>
      <c r="H42" s="30">
        <f>+H30+H41</f>
        <v>190205000</v>
      </c>
    </row>
    <row r="43" spans="5:8" x14ac:dyDescent="0.25">
      <c r="F43" s="21"/>
      <c r="G43" s="21"/>
      <c r="H43" s="21"/>
    </row>
    <row r="44" spans="5:8" x14ac:dyDescent="0.25">
      <c r="E44" s="2" t="s">
        <v>96</v>
      </c>
      <c r="F44" s="3"/>
      <c r="G44" s="3"/>
      <c r="H44" s="3"/>
    </row>
    <row r="45" spans="5:8" x14ac:dyDescent="0.25">
      <c r="E45" s="2" t="s">
        <v>97</v>
      </c>
      <c r="F45" s="4">
        <f>SUM(F47,F62,F68,F77)</f>
        <v>3235000</v>
      </c>
      <c r="G45" s="4">
        <f>SUM(G47,G62,G68,G77)</f>
        <v>1289000</v>
      </c>
      <c r="H45" s="4">
        <f>SUM(H47,H62,H68,H77)</f>
        <v>1347000</v>
      </c>
    </row>
    <row r="46" spans="5:8" x14ac:dyDescent="0.25">
      <c r="E46" s="5" t="s">
        <v>98</v>
      </c>
      <c r="F46" s="3"/>
      <c r="G46" s="3"/>
      <c r="H46" s="3"/>
    </row>
    <row r="47" spans="5:8" x14ac:dyDescent="0.25">
      <c r="E47" s="2" t="s">
        <v>100</v>
      </c>
      <c r="F47" s="3">
        <f>SUM(F48:F59)</f>
        <v>2000000</v>
      </c>
      <c r="G47" s="3">
        <f>SUM(G48:G59)</f>
        <v>0</v>
      </c>
      <c r="H47" s="3">
        <f>SUM(H48:H59)</f>
        <v>0</v>
      </c>
    </row>
    <row r="48" spans="5:8" x14ac:dyDescent="0.25">
      <c r="E48" s="6" t="s">
        <v>121</v>
      </c>
      <c r="F48" s="7">
        <v>2000000</v>
      </c>
      <c r="G48" s="8"/>
      <c r="H48" s="9"/>
    </row>
    <row r="49" spans="5:8" x14ac:dyDescent="0.25">
      <c r="E49" s="6" t="s">
        <v>101</v>
      </c>
      <c r="F49" s="10"/>
      <c r="G49" s="11"/>
      <c r="H49" s="12"/>
    </row>
    <row r="50" spans="5:8" x14ac:dyDescent="0.25">
      <c r="E50" s="6" t="s">
        <v>102</v>
      </c>
      <c r="F50" s="10"/>
      <c r="G50" s="11"/>
      <c r="H50" s="12"/>
    </row>
    <row r="51" spans="5:8" x14ac:dyDescent="0.25">
      <c r="E51" s="31" t="s">
        <v>103</v>
      </c>
      <c r="F51" s="16"/>
      <c r="G51" s="16"/>
      <c r="H51" s="32"/>
    </row>
    <row r="52" spans="5:8" x14ac:dyDescent="0.25">
      <c r="E52" s="31" t="s">
        <v>104</v>
      </c>
      <c r="F52" s="11"/>
      <c r="G52" s="11"/>
      <c r="H52" s="12"/>
    </row>
    <row r="53" spans="5:8" x14ac:dyDescent="0.25">
      <c r="E53" s="31" t="s">
        <v>105</v>
      </c>
      <c r="F53" s="11"/>
      <c r="G53" s="11"/>
      <c r="H53" s="12"/>
    </row>
    <row r="54" spans="5:8" x14ac:dyDescent="0.25">
      <c r="E54" s="31" t="s">
        <v>106</v>
      </c>
      <c r="F54" s="11"/>
      <c r="G54" s="11"/>
      <c r="H54" s="12"/>
    </row>
    <row r="55" spans="5:8" x14ac:dyDescent="0.25">
      <c r="E55" s="31" t="s">
        <v>107</v>
      </c>
      <c r="F55" s="16"/>
      <c r="G55" s="16"/>
      <c r="H55" s="32"/>
    </row>
    <row r="56" spans="5:8" x14ac:dyDescent="0.25">
      <c r="E56" s="31" t="s">
        <v>108</v>
      </c>
      <c r="F56" s="3"/>
      <c r="G56" s="3"/>
      <c r="H56" s="33"/>
    </row>
    <row r="57" spans="5:8" x14ac:dyDescent="0.25">
      <c r="E57" s="31" t="s">
        <v>123</v>
      </c>
      <c r="F57" s="34"/>
      <c r="G57" s="3"/>
      <c r="H57" s="33"/>
    </row>
    <row r="58" spans="5:8" x14ac:dyDescent="0.25">
      <c r="E58" s="6" t="s">
        <v>122</v>
      </c>
      <c r="F58" s="34"/>
      <c r="G58" s="3"/>
      <c r="H58" s="33"/>
    </row>
    <row r="59" spans="5:8" x14ac:dyDescent="0.25">
      <c r="E59" s="6" t="s">
        <v>124</v>
      </c>
      <c r="F59" s="13"/>
      <c r="G59" s="14"/>
      <c r="H59" s="15"/>
    </row>
    <row r="60" spans="5:8" x14ac:dyDescent="0.25">
      <c r="E60" s="6"/>
      <c r="F60" s="11"/>
      <c r="G60" s="11"/>
      <c r="H60" s="8"/>
    </row>
    <row r="61" spans="5:8" x14ac:dyDescent="0.25">
      <c r="F61" s="11"/>
      <c r="G61" s="11"/>
      <c r="H61" s="11"/>
    </row>
    <row r="62" spans="5:8" x14ac:dyDescent="0.25">
      <c r="E62" s="2" t="s">
        <v>109</v>
      </c>
      <c r="F62" s="35">
        <f>SUM(F63:F66)</f>
        <v>0</v>
      </c>
      <c r="G62" s="35">
        <f t="shared" ref="G62:H62" si="0">SUM(G63:G66)</f>
        <v>0</v>
      </c>
      <c r="H62" s="35">
        <f t="shared" si="0"/>
        <v>0</v>
      </c>
    </row>
    <row r="63" spans="5:8" x14ac:dyDescent="0.25">
      <c r="E63" s="31" t="s">
        <v>110</v>
      </c>
      <c r="F63" s="16"/>
      <c r="G63" s="16"/>
      <c r="H63" s="32"/>
    </row>
    <row r="64" spans="5:8" x14ac:dyDescent="0.25">
      <c r="E64" s="31" t="s">
        <v>111</v>
      </c>
      <c r="F64" s="3"/>
      <c r="G64" s="3"/>
      <c r="H64" s="33"/>
    </row>
    <row r="65" spans="5:9" x14ac:dyDescent="0.25">
      <c r="E65" s="31" t="s">
        <v>125</v>
      </c>
      <c r="F65" s="11"/>
      <c r="G65" s="11"/>
      <c r="H65" s="12"/>
    </row>
    <row r="66" spans="5:9" x14ac:dyDescent="0.25">
      <c r="E66" s="31" t="s">
        <v>126</v>
      </c>
      <c r="F66" s="13"/>
      <c r="G66" s="14"/>
      <c r="H66" s="15"/>
    </row>
    <row r="67" spans="5:9" x14ac:dyDescent="0.25">
      <c r="E67" s="6"/>
      <c r="F67" s="11"/>
      <c r="G67" s="11"/>
      <c r="H67" s="11"/>
    </row>
    <row r="68" spans="5:9" x14ac:dyDescent="0.25">
      <c r="E68" s="2" t="s">
        <v>112</v>
      </c>
      <c r="F68" s="36">
        <f>SUM(F69:F74)</f>
        <v>1235000</v>
      </c>
      <c r="G68" s="36">
        <f>SUM(G69:G74)</f>
        <v>1289000</v>
      </c>
      <c r="H68" s="36">
        <f t="shared" ref="H68" si="1">SUM(H69:H74)</f>
        <v>1347000</v>
      </c>
    </row>
    <row r="69" spans="5:9" x14ac:dyDescent="0.25">
      <c r="E69" s="31" t="s">
        <v>114</v>
      </c>
      <c r="F69" s="11"/>
      <c r="G69" s="11"/>
      <c r="H69" s="12"/>
    </row>
    <row r="70" spans="5:9" x14ac:dyDescent="0.25">
      <c r="E70" s="31" t="s">
        <v>113</v>
      </c>
      <c r="F70" s="11"/>
      <c r="G70" s="11"/>
      <c r="H70" s="12"/>
    </row>
    <row r="71" spans="5:9" x14ac:dyDescent="0.25">
      <c r="E71" s="6" t="s">
        <v>115</v>
      </c>
      <c r="F71" s="10"/>
      <c r="G71" s="11"/>
      <c r="H71" s="12"/>
    </row>
    <row r="72" spans="5:9" x14ac:dyDescent="0.25">
      <c r="E72" s="6" t="s">
        <v>116</v>
      </c>
      <c r="F72" s="10"/>
      <c r="G72" s="11"/>
      <c r="H72" s="12"/>
    </row>
    <row r="73" spans="5:9" x14ac:dyDescent="0.25">
      <c r="E73" s="6" t="s">
        <v>117</v>
      </c>
      <c r="F73" s="10">
        <v>981000</v>
      </c>
      <c r="G73" s="11">
        <v>1024000</v>
      </c>
      <c r="H73" s="12">
        <v>1070000</v>
      </c>
    </row>
    <row r="74" spans="5:9" x14ac:dyDescent="0.25">
      <c r="E74" s="31" t="s">
        <v>118</v>
      </c>
      <c r="F74" s="37">
        <v>254000</v>
      </c>
      <c r="G74" s="38">
        <v>265000</v>
      </c>
      <c r="H74" s="39">
        <v>277000</v>
      </c>
      <c r="I74" s="41"/>
    </row>
    <row r="75" spans="5:9" x14ac:dyDescent="0.25">
      <c r="E75" s="6"/>
      <c r="F75" s="40"/>
      <c r="G75" s="40"/>
      <c r="H75" s="40"/>
    </row>
    <row r="76" spans="5:9" x14ac:dyDescent="0.25">
      <c r="F76" s="11"/>
      <c r="G76" s="11"/>
      <c r="H76" s="11"/>
    </row>
    <row r="77" spans="5:9" x14ac:dyDescent="0.25">
      <c r="E77" s="2" t="s">
        <v>119</v>
      </c>
      <c r="F77" s="35">
        <f>SUM(F78)</f>
        <v>0</v>
      </c>
      <c r="G77" s="35">
        <f t="shared" ref="G77:H77" si="2">SUM(G78)</f>
        <v>0</v>
      </c>
      <c r="H77" s="35">
        <f t="shared" si="2"/>
        <v>0</v>
      </c>
    </row>
    <row r="78" spans="5:9" x14ac:dyDescent="0.25">
      <c r="E78" s="31" t="s">
        <v>120</v>
      </c>
      <c r="F78" s="42"/>
      <c r="G78" s="43"/>
      <c r="H78" s="44"/>
    </row>
    <row r="79" spans="5:9" x14ac:dyDescent="0.25">
      <c r="E79" s="6"/>
      <c r="F79" s="8"/>
      <c r="G79" s="8"/>
      <c r="H79" s="8"/>
    </row>
    <row r="80" spans="5:9" x14ac:dyDescent="0.25">
      <c r="E80" s="6"/>
      <c r="F80" s="16"/>
      <c r="G80" s="16"/>
      <c r="H80" s="16"/>
    </row>
    <row r="81" spans="5:8" hidden="1" x14ac:dyDescent="0.25">
      <c r="E81" s="6"/>
      <c r="F81" s="3">
        <f>SUM(F82:F85)</f>
        <v>0</v>
      </c>
      <c r="G81" s="3">
        <f>SUM(G82:G85)</f>
        <v>0</v>
      </c>
      <c r="H81" s="3">
        <f>SUM(H82:H85)</f>
        <v>0</v>
      </c>
    </row>
    <row r="82" spans="5:8" hidden="1" x14ac:dyDescent="0.25">
      <c r="E82" s="6"/>
      <c r="F82" s="7"/>
      <c r="G82" s="8"/>
      <c r="H82" s="9"/>
    </row>
    <row r="83" spans="5:8" hidden="1" x14ac:dyDescent="0.25">
      <c r="E83" s="6"/>
      <c r="F83" s="10"/>
      <c r="G83" s="11"/>
      <c r="H83" s="12"/>
    </row>
    <row r="84" spans="5:8" hidden="1" x14ac:dyDescent="0.25">
      <c r="E84" s="6"/>
      <c r="F84" s="10"/>
      <c r="G84" s="11"/>
      <c r="H84" s="12"/>
    </row>
    <row r="85" spans="5:8" hidden="1" x14ac:dyDescent="0.25">
      <c r="E85" s="6"/>
      <c r="F85" s="13"/>
      <c r="G85" s="14"/>
      <c r="H85" s="15"/>
    </row>
    <row r="86" spans="5:8" hidden="1" x14ac:dyDescent="0.25">
      <c r="F86" s="16"/>
      <c r="G86" s="16"/>
      <c r="H86" s="16"/>
    </row>
    <row r="87" spans="5:8" hidden="1" x14ac:dyDescent="0.25">
      <c r="E87" s="2"/>
      <c r="F87" s="3">
        <f>SUM(F88:F91)</f>
        <v>0</v>
      </c>
      <c r="G87" s="3">
        <f>SUM(G88:G91)</f>
        <v>0</v>
      </c>
      <c r="H87" s="3">
        <f>SUM(H88:H91)</f>
        <v>0</v>
      </c>
    </row>
    <row r="88" spans="5:8" hidden="1" x14ac:dyDescent="0.25">
      <c r="E88" s="6"/>
      <c r="F88" s="7"/>
      <c r="G88" s="8"/>
      <c r="H88" s="9"/>
    </row>
    <row r="89" spans="5:8" hidden="1" x14ac:dyDescent="0.25">
      <c r="E89" s="6"/>
      <c r="F89" s="10"/>
      <c r="G89" s="11"/>
      <c r="H89" s="12"/>
    </row>
    <row r="90" spans="5:8" hidden="1" x14ac:dyDescent="0.25">
      <c r="E90" s="6"/>
      <c r="F90" s="10"/>
      <c r="G90" s="11"/>
      <c r="H90" s="12"/>
    </row>
    <row r="91" spans="5:8" hidden="1" x14ac:dyDescent="0.25">
      <c r="E91" s="6"/>
      <c r="F91" s="13"/>
      <c r="G91" s="14"/>
      <c r="H91" s="15"/>
    </row>
    <row r="92" spans="5:8" hidden="1" x14ac:dyDescent="0.25">
      <c r="F92" s="16"/>
      <c r="G92" s="16"/>
      <c r="H92" s="16"/>
    </row>
    <row r="93" spans="5:8" hidden="1" x14ac:dyDescent="0.25">
      <c r="E93" s="2"/>
      <c r="F93" s="3">
        <f>SUM(F94:F97)</f>
        <v>0</v>
      </c>
      <c r="G93" s="3">
        <f>SUM(G94:G97)</f>
        <v>0</v>
      </c>
      <c r="H93" s="3">
        <f>SUM(H94:H97)</f>
        <v>0</v>
      </c>
    </row>
    <row r="94" spans="5:8" hidden="1" x14ac:dyDescent="0.25">
      <c r="E94" s="6"/>
      <c r="F94" s="7"/>
      <c r="G94" s="8"/>
      <c r="H94" s="9"/>
    </row>
    <row r="95" spans="5:8" hidden="1" x14ac:dyDescent="0.25">
      <c r="E95" s="6"/>
      <c r="F95" s="10"/>
      <c r="G95" s="11"/>
      <c r="H95" s="12"/>
    </row>
    <row r="96" spans="5:8" hidden="1" x14ac:dyDescent="0.25">
      <c r="E96" s="6"/>
      <c r="F96" s="10"/>
      <c r="G96" s="11"/>
      <c r="H96" s="12"/>
    </row>
    <row r="97" spans="5:8" hidden="1" x14ac:dyDescent="0.25">
      <c r="E97" s="6"/>
      <c r="F97" s="13"/>
      <c r="G97" s="14"/>
      <c r="H97" s="15"/>
    </row>
    <row r="98" spans="5:8" hidden="1" x14ac:dyDescent="0.25">
      <c r="F98" s="16"/>
      <c r="G98" s="16"/>
      <c r="H98" s="16"/>
    </row>
    <row r="99" spans="5:8" hidden="1" x14ac:dyDescent="0.25">
      <c r="E99" s="2"/>
      <c r="F99" s="3">
        <f>SUM(F100:F103)</f>
        <v>0</v>
      </c>
      <c r="G99" s="3">
        <f>SUM(G100:G103)</f>
        <v>0</v>
      </c>
      <c r="H99" s="3">
        <f>SUM(H100:H103)</f>
        <v>0</v>
      </c>
    </row>
    <row r="100" spans="5:8" hidden="1" x14ac:dyDescent="0.25">
      <c r="E100" s="6"/>
      <c r="F100" s="7"/>
      <c r="G100" s="8"/>
      <c r="H100" s="9"/>
    </row>
    <row r="101" spans="5:8" hidden="1" x14ac:dyDescent="0.25">
      <c r="E101" s="6"/>
      <c r="F101" s="10"/>
      <c r="G101" s="11"/>
      <c r="H101" s="12"/>
    </row>
    <row r="102" spans="5:8" hidden="1" x14ac:dyDescent="0.25">
      <c r="E102" s="6"/>
      <c r="F102" s="10"/>
      <c r="G102" s="11"/>
      <c r="H102" s="12"/>
    </row>
    <row r="103" spans="5:8" hidden="1" x14ac:dyDescent="0.25">
      <c r="E103" s="6"/>
      <c r="F103" s="13"/>
      <c r="G103" s="14"/>
      <c r="H103" s="15"/>
    </row>
    <row r="104" spans="5:8" hidden="1" x14ac:dyDescent="0.25">
      <c r="F104" s="16"/>
      <c r="G104" s="16"/>
      <c r="H104" s="16"/>
    </row>
    <row r="105" spans="5:8" hidden="1" x14ac:dyDescent="0.25">
      <c r="E105" s="2"/>
      <c r="F105" s="3">
        <f>SUM(F106:F109)</f>
        <v>0</v>
      </c>
      <c r="G105" s="3">
        <f>SUM(G106:G109)</f>
        <v>0</v>
      </c>
      <c r="H105" s="3">
        <f>SUM(H106:H109)</f>
        <v>0</v>
      </c>
    </row>
    <row r="106" spans="5:8" hidden="1" x14ac:dyDescent="0.25">
      <c r="E106" s="6"/>
      <c r="F106" s="7"/>
      <c r="G106" s="8"/>
      <c r="H106" s="9"/>
    </row>
    <row r="107" spans="5:8" hidden="1" x14ac:dyDescent="0.25">
      <c r="E107" s="6"/>
      <c r="F107" s="10"/>
      <c r="G107" s="11"/>
      <c r="H107" s="12"/>
    </row>
    <row r="108" spans="5:8" hidden="1" x14ac:dyDescent="0.25">
      <c r="E108" s="6"/>
      <c r="F108" s="10"/>
      <c r="G108" s="11"/>
      <c r="H108" s="12"/>
    </row>
    <row r="109" spans="5:8" hidden="1" x14ac:dyDescent="0.25">
      <c r="E109" s="6"/>
      <c r="F109" s="13"/>
      <c r="G109" s="14"/>
      <c r="H109" s="15"/>
    </row>
    <row r="110" spans="5:8" hidden="1" x14ac:dyDescent="0.25">
      <c r="F110" s="16"/>
      <c r="G110" s="16"/>
      <c r="H110" s="16"/>
    </row>
    <row r="111" spans="5:8" hidden="1" x14ac:dyDescent="0.25">
      <c r="E111" s="2"/>
      <c r="F111" s="3">
        <f>SUM(F112:F115)</f>
        <v>0</v>
      </c>
      <c r="G111" s="3">
        <f>SUM(G112:G115)</f>
        <v>0</v>
      </c>
      <c r="H111" s="3">
        <f>SUM(H112:H115)</f>
        <v>0</v>
      </c>
    </row>
    <row r="112" spans="5:8" hidden="1" x14ac:dyDescent="0.25">
      <c r="E112" s="6"/>
      <c r="F112" s="7"/>
      <c r="G112" s="8"/>
      <c r="H112" s="9"/>
    </row>
    <row r="113" spans="5:8" hidden="1" x14ac:dyDescent="0.25">
      <c r="E113" s="6"/>
      <c r="F113" s="10"/>
      <c r="G113" s="11"/>
      <c r="H113" s="12"/>
    </row>
    <row r="114" spans="5:8" hidden="1" x14ac:dyDescent="0.25">
      <c r="E114" s="6"/>
      <c r="F114" s="10"/>
      <c r="G114" s="11"/>
      <c r="H114" s="12"/>
    </row>
    <row r="115" spans="5:8" hidden="1" x14ac:dyDescent="0.25">
      <c r="E115" s="6"/>
      <c r="F115" s="13"/>
      <c r="G115" s="14"/>
      <c r="H115" s="15"/>
    </row>
    <row r="116" spans="5:8" x14ac:dyDescent="0.25">
      <c r="E116" s="17" t="s">
        <v>99</v>
      </c>
      <c r="F116" s="18">
        <f>SUM(F45)</f>
        <v>3235000</v>
      </c>
      <c r="G116" s="18">
        <f>SUM(G45)</f>
        <v>1289000</v>
      </c>
      <c r="H116" s="18">
        <f>SUM(H45)</f>
        <v>1347000</v>
      </c>
    </row>
    <row r="117" spans="5:8" x14ac:dyDescent="0.25">
      <c r="F117" s="21"/>
      <c r="G117" s="21"/>
      <c r="H117" s="21"/>
    </row>
    <row r="118" spans="5:8" x14ac:dyDescent="0.25">
      <c r="F118" s="21"/>
      <c r="G118" s="21"/>
      <c r="H118" s="21"/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5" max="7" man="1"/>
  </row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E1:I248"/>
  <sheetViews>
    <sheetView showGridLines="0" topLeftCell="A55" workbookViewId="0">
      <selection activeCell="M49" sqref="M49"/>
    </sheetView>
  </sheetViews>
  <sheetFormatPr defaultRowHeight="13.2" x14ac:dyDescent="0.25"/>
  <cols>
    <col min="1" max="4" width="1.77734375" customWidth="1"/>
    <col min="5" max="5" width="71" bestFit="1" customWidth="1"/>
    <col min="6" max="8" width="14.21875" bestFit="1" customWidth="1"/>
  </cols>
  <sheetData>
    <row r="1" spans="5:8" ht="14.55" customHeight="1" x14ac:dyDescent="0.3">
      <c r="E1" s="49" t="s">
        <v>0</v>
      </c>
      <c r="F1" s="49"/>
      <c r="G1" s="49"/>
      <c r="H1" s="49"/>
    </row>
    <row r="2" spans="5:8" x14ac:dyDescent="0.25">
      <c r="E2" s="50" t="s">
        <v>1</v>
      </c>
      <c r="F2" s="50"/>
      <c r="G2" s="50"/>
      <c r="H2" s="50"/>
    </row>
    <row r="3" spans="5:8" ht="26.4" x14ac:dyDescent="0.25">
      <c r="E3" s="22" t="s">
        <v>94</v>
      </c>
      <c r="F3" s="1" t="s">
        <v>3</v>
      </c>
      <c r="G3" s="1" t="s">
        <v>4</v>
      </c>
      <c r="H3" s="1" t="s">
        <v>5</v>
      </c>
    </row>
    <row r="4" spans="5:8" ht="13.8" x14ac:dyDescent="0.25">
      <c r="E4" s="23" t="s">
        <v>6</v>
      </c>
      <c r="F4" s="24" t="s">
        <v>7</v>
      </c>
      <c r="G4" s="24" t="s">
        <v>7</v>
      </c>
      <c r="H4" s="24" t="s">
        <v>7</v>
      </c>
    </row>
    <row r="5" spans="5:8" ht="13.8" x14ac:dyDescent="0.3">
      <c r="E5" s="25" t="s">
        <v>8</v>
      </c>
      <c r="F5" s="3">
        <v>246074000</v>
      </c>
      <c r="G5" s="3">
        <v>262570000</v>
      </c>
      <c r="H5" s="3">
        <v>255550000</v>
      </c>
    </row>
    <row r="6" spans="5:8" ht="13.8" x14ac:dyDescent="0.3">
      <c r="E6" s="25" t="s">
        <v>9</v>
      </c>
      <c r="F6" s="3"/>
      <c r="G6" s="3"/>
      <c r="H6" s="3"/>
    </row>
    <row r="7" spans="5:8" ht="13.8" x14ac:dyDescent="0.25">
      <c r="E7" s="23" t="s">
        <v>10</v>
      </c>
      <c r="F7" s="4">
        <f>SUM(F8:F19)</f>
        <v>51995000</v>
      </c>
      <c r="G7" s="4">
        <f>SUM(G8:G19)</f>
        <v>60645000</v>
      </c>
      <c r="H7" s="4">
        <f>SUM(H8:H19)</f>
        <v>63304000</v>
      </c>
    </row>
    <row r="8" spans="5:8" ht="13.8" x14ac:dyDescent="0.3">
      <c r="E8" s="26" t="s">
        <v>11</v>
      </c>
      <c r="F8" s="11">
        <v>51395000</v>
      </c>
      <c r="G8" s="11">
        <v>53645000</v>
      </c>
      <c r="H8" s="11">
        <v>55990000</v>
      </c>
    </row>
    <row r="9" spans="5:8" ht="13.8" x14ac:dyDescent="0.3">
      <c r="E9" s="26" t="s">
        <v>12</v>
      </c>
      <c r="F9" s="11"/>
      <c r="G9" s="11"/>
      <c r="H9" s="11"/>
    </row>
    <row r="10" spans="5:8" ht="13.8" x14ac:dyDescent="0.3">
      <c r="E10" s="26" t="s">
        <v>13</v>
      </c>
      <c r="F10" s="19"/>
      <c r="G10" s="19"/>
      <c r="H10" s="19"/>
    </row>
    <row r="11" spans="5:8" ht="13.8" x14ac:dyDescent="0.3">
      <c r="E11" s="26" t="s">
        <v>14</v>
      </c>
      <c r="F11" s="11">
        <v>600000</v>
      </c>
      <c r="G11" s="11">
        <v>7000000</v>
      </c>
      <c r="H11" s="11">
        <v>7314000</v>
      </c>
    </row>
    <row r="12" spans="5:8" ht="13.8" x14ac:dyDescent="0.3">
      <c r="E12" s="26" t="s">
        <v>15</v>
      </c>
      <c r="F12" s="19"/>
      <c r="G12" s="19"/>
      <c r="H12" s="19"/>
    </row>
    <row r="13" spans="5:8" ht="13.8" x14ac:dyDescent="0.3">
      <c r="E13" s="26" t="s">
        <v>16</v>
      </c>
      <c r="F13" s="19"/>
      <c r="G13" s="19"/>
      <c r="H13" s="19"/>
    </row>
    <row r="14" spans="5:8" ht="13.8" x14ac:dyDescent="0.3">
      <c r="E14" s="26" t="s">
        <v>17</v>
      </c>
      <c r="F14" s="19"/>
      <c r="G14" s="19"/>
      <c r="H14" s="19"/>
    </row>
    <row r="15" spans="5:8" ht="13.8" x14ac:dyDescent="0.3">
      <c r="E15" s="26" t="s">
        <v>18</v>
      </c>
      <c r="F15" s="11"/>
      <c r="G15" s="11"/>
      <c r="H15" s="11"/>
    </row>
    <row r="16" spans="5:8" ht="13.8" x14ac:dyDescent="0.3">
      <c r="E16" s="26" t="s">
        <v>19</v>
      </c>
      <c r="F16" s="11"/>
      <c r="G16" s="11"/>
      <c r="H16" s="11"/>
    </row>
    <row r="17" spans="5:8" ht="13.8" x14ac:dyDescent="0.3">
      <c r="E17" s="26" t="s">
        <v>20</v>
      </c>
      <c r="F17" s="19"/>
      <c r="G17" s="19"/>
      <c r="H17" s="19"/>
    </row>
    <row r="18" spans="5:8" ht="13.8" x14ac:dyDescent="0.3">
      <c r="E18" s="26" t="s">
        <v>21</v>
      </c>
      <c r="F18" s="11"/>
      <c r="G18" s="11"/>
      <c r="H18" s="11"/>
    </row>
    <row r="19" spans="5:8" ht="13.8" x14ac:dyDescent="0.3">
      <c r="E19" s="26" t="s">
        <v>22</v>
      </c>
      <c r="F19" s="11"/>
      <c r="G19" s="11"/>
      <c r="H19" s="11"/>
    </row>
    <row r="20" spans="5:8" ht="13.8" x14ac:dyDescent="0.25">
      <c r="E20" s="23" t="s">
        <v>23</v>
      </c>
      <c r="F20" s="3">
        <f>SUM(F21:F29)</f>
        <v>4598000</v>
      </c>
      <c r="G20" s="3">
        <f>SUM(G21:G29)</f>
        <v>1850000</v>
      </c>
      <c r="H20" s="3">
        <f>SUM(H21:H29)</f>
        <v>1950000</v>
      </c>
    </row>
    <row r="21" spans="5:8" ht="13.8" x14ac:dyDescent="0.3">
      <c r="E21" s="26" t="s">
        <v>24</v>
      </c>
      <c r="F21" s="19">
        <v>1850000</v>
      </c>
      <c r="G21" s="19">
        <v>1850000</v>
      </c>
      <c r="H21" s="19">
        <v>1950000</v>
      </c>
    </row>
    <row r="22" spans="5:8" ht="13.8" x14ac:dyDescent="0.3">
      <c r="E22" s="26" t="s">
        <v>25</v>
      </c>
      <c r="F22" s="27"/>
      <c r="G22" s="27"/>
      <c r="H22" s="27"/>
    </row>
    <row r="23" spans="5:8" ht="13.8" x14ac:dyDescent="0.3">
      <c r="E23" s="26" t="s">
        <v>26</v>
      </c>
      <c r="F23" s="11">
        <v>2748000</v>
      </c>
      <c r="G23" s="11"/>
      <c r="H23" s="11"/>
    </row>
    <row r="24" spans="5:8" ht="13.8" x14ac:dyDescent="0.3">
      <c r="E24" s="26" t="s">
        <v>27</v>
      </c>
      <c r="F24" s="11"/>
      <c r="G24" s="11"/>
      <c r="H24" s="11"/>
    </row>
    <row r="25" spans="5:8" ht="13.8" x14ac:dyDescent="0.3">
      <c r="E25" s="26" t="s">
        <v>28</v>
      </c>
      <c r="F25" s="19"/>
      <c r="G25" s="19"/>
      <c r="H25" s="19"/>
    </row>
    <row r="26" spans="5:8" ht="13.8" x14ac:dyDescent="0.3">
      <c r="E26" s="26" t="s">
        <v>29</v>
      </c>
      <c r="F26" s="11"/>
      <c r="G26" s="11"/>
      <c r="H26" s="11"/>
    </row>
    <row r="27" spans="5:8" ht="13.8" x14ac:dyDescent="0.3">
      <c r="E27" s="26" t="s">
        <v>30</v>
      </c>
      <c r="F27" s="11"/>
      <c r="G27" s="11"/>
      <c r="H27" s="11"/>
    </row>
    <row r="28" spans="5:8" ht="13.8" x14ac:dyDescent="0.3">
      <c r="E28" s="26" t="s">
        <v>31</v>
      </c>
      <c r="F28" s="19"/>
      <c r="G28" s="19"/>
      <c r="H28" s="19"/>
    </row>
    <row r="29" spans="5:8" ht="13.8" x14ac:dyDescent="0.3">
      <c r="E29" s="26" t="s">
        <v>32</v>
      </c>
      <c r="F29" s="11"/>
      <c r="G29" s="11"/>
      <c r="H29" s="11"/>
    </row>
    <row r="30" spans="5:8" ht="13.8" x14ac:dyDescent="0.25">
      <c r="E30" s="28" t="s">
        <v>33</v>
      </c>
      <c r="F30" s="18">
        <f>+F5+F6+F7+F20</f>
        <v>302667000</v>
      </c>
      <c r="G30" s="18">
        <f>+G5+G6+G7+G20</f>
        <v>325065000</v>
      </c>
      <c r="H30" s="18">
        <f>+H5+H6+H7+H20</f>
        <v>320804000</v>
      </c>
    </row>
    <row r="31" spans="5:8" ht="13.8" x14ac:dyDescent="0.25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3.8" x14ac:dyDescent="0.25">
      <c r="E32" s="23" t="s">
        <v>35</v>
      </c>
      <c r="F32" s="3">
        <f>SUM(F33:F38)</f>
        <v>31154000</v>
      </c>
      <c r="G32" s="3">
        <f>SUM(G33:G38)</f>
        <v>31224000</v>
      </c>
      <c r="H32" s="3">
        <f>SUM(H33:H38)</f>
        <v>3024000</v>
      </c>
    </row>
    <row r="33" spans="5:8" ht="13.8" x14ac:dyDescent="0.3">
      <c r="E33" s="26" t="s">
        <v>18</v>
      </c>
      <c r="F33" s="11"/>
      <c r="G33" s="11"/>
      <c r="H33" s="11"/>
    </row>
    <row r="34" spans="5:8" ht="13.8" x14ac:dyDescent="0.3">
      <c r="E34" s="26" t="s">
        <v>36</v>
      </c>
      <c r="F34" s="11">
        <v>31154000</v>
      </c>
      <c r="G34" s="11">
        <v>31224000</v>
      </c>
      <c r="H34" s="11">
        <v>3024000</v>
      </c>
    </row>
    <row r="35" spans="5:8" ht="13.8" x14ac:dyDescent="0.3">
      <c r="E35" s="26" t="s">
        <v>37</v>
      </c>
      <c r="F35" s="11"/>
      <c r="G35" s="11"/>
      <c r="H35" s="11"/>
    </row>
    <row r="36" spans="5:8" ht="13.8" x14ac:dyDescent="0.3">
      <c r="E36" s="26" t="s">
        <v>38</v>
      </c>
      <c r="F36" s="11"/>
      <c r="G36" s="11"/>
      <c r="H36" s="11"/>
    </row>
    <row r="37" spans="5:8" ht="13.8" x14ac:dyDescent="0.3">
      <c r="E37" s="26" t="s">
        <v>19</v>
      </c>
      <c r="F37" s="11"/>
      <c r="G37" s="11"/>
      <c r="H37" s="11"/>
    </row>
    <row r="38" spans="5:8" ht="13.8" x14ac:dyDescent="0.3">
      <c r="E38" s="26" t="s">
        <v>39</v>
      </c>
      <c r="F38" s="11"/>
      <c r="G38" s="11"/>
      <c r="H38" s="11"/>
    </row>
    <row r="39" spans="5:8" ht="13.8" x14ac:dyDescent="0.25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.8" x14ac:dyDescent="0.3">
      <c r="E40" s="26" t="s">
        <v>25</v>
      </c>
      <c r="F40" s="19"/>
      <c r="G40" s="19"/>
      <c r="H40" s="19"/>
    </row>
    <row r="41" spans="5:8" ht="13.8" x14ac:dyDescent="0.25">
      <c r="E41" s="29" t="s">
        <v>40</v>
      </c>
      <c r="F41" s="30">
        <f>+F32+F39</f>
        <v>31154000</v>
      </c>
      <c r="G41" s="30">
        <f>+G32+G39</f>
        <v>31224000</v>
      </c>
      <c r="H41" s="30">
        <f>+H32+H39</f>
        <v>3024000</v>
      </c>
    </row>
    <row r="42" spans="5:8" ht="13.8" x14ac:dyDescent="0.25">
      <c r="E42" s="29" t="s">
        <v>41</v>
      </c>
      <c r="F42" s="30">
        <f>+F30+F41</f>
        <v>333821000</v>
      </c>
      <c r="G42" s="30">
        <f>+G30+G41</f>
        <v>356289000</v>
      </c>
      <c r="H42" s="30">
        <f>+H30+H41</f>
        <v>323828000</v>
      </c>
    </row>
    <row r="43" spans="5:8" x14ac:dyDescent="0.25">
      <c r="F43" s="21"/>
      <c r="G43" s="21"/>
      <c r="H43" s="21"/>
    </row>
    <row r="44" spans="5:8" x14ac:dyDescent="0.25">
      <c r="E44" s="2" t="s">
        <v>96</v>
      </c>
      <c r="F44" s="3"/>
      <c r="G44" s="3"/>
      <c r="H44" s="3"/>
    </row>
    <row r="45" spans="5:8" x14ac:dyDescent="0.25">
      <c r="E45" s="2" t="s">
        <v>97</v>
      </c>
      <c r="F45" s="4">
        <f>SUM(F47,F62,F68,F77)</f>
        <v>12101000</v>
      </c>
      <c r="G45" s="4">
        <f>SUM(G47,G62,G68,G77)</f>
        <v>3122000</v>
      </c>
      <c r="H45" s="4">
        <f>SUM(H47,H62,H68,H77)</f>
        <v>4029000</v>
      </c>
    </row>
    <row r="46" spans="5:8" x14ac:dyDescent="0.25">
      <c r="E46" s="5" t="s">
        <v>98</v>
      </c>
      <c r="F46" s="3"/>
      <c r="G46" s="3"/>
      <c r="H46" s="3"/>
    </row>
    <row r="47" spans="5:8" x14ac:dyDescent="0.25">
      <c r="E47" s="2" t="s">
        <v>100</v>
      </c>
      <c r="F47" s="3">
        <f>SUM(F48:F59)</f>
        <v>0</v>
      </c>
      <c r="G47" s="3">
        <f>SUM(G48:G59)</f>
        <v>0</v>
      </c>
      <c r="H47" s="3">
        <f>SUM(H48:H59)</f>
        <v>0</v>
      </c>
    </row>
    <row r="48" spans="5:8" x14ac:dyDescent="0.25">
      <c r="E48" s="6" t="s">
        <v>121</v>
      </c>
      <c r="F48" s="7"/>
      <c r="G48" s="8"/>
      <c r="H48" s="9"/>
    </row>
    <row r="49" spans="5:8" x14ac:dyDescent="0.25">
      <c r="E49" s="6" t="s">
        <v>101</v>
      </c>
      <c r="F49" s="10"/>
      <c r="G49" s="11"/>
      <c r="H49" s="12"/>
    </row>
    <row r="50" spans="5:8" x14ac:dyDescent="0.25">
      <c r="E50" s="6" t="s">
        <v>102</v>
      </c>
      <c r="F50" s="10"/>
      <c r="G50" s="11"/>
      <c r="H50" s="12"/>
    </row>
    <row r="51" spans="5:8" x14ac:dyDescent="0.25">
      <c r="E51" s="31" t="s">
        <v>103</v>
      </c>
      <c r="F51" s="16"/>
      <c r="G51" s="16"/>
      <c r="H51" s="32"/>
    </row>
    <row r="52" spans="5:8" x14ac:dyDescent="0.25">
      <c r="E52" s="31" t="s">
        <v>104</v>
      </c>
      <c r="F52" s="11"/>
      <c r="G52" s="11"/>
      <c r="H52" s="12"/>
    </row>
    <row r="53" spans="5:8" x14ac:dyDescent="0.25">
      <c r="E53" s="31" t="s">
        <v>105</v>
      </c>
      <c r="F53" s="11"/>
      <c r="G53" s="11"/>
      <c r="H53" s="12"/>
    </row>
    <row r="54" spans="5:8" x14ac:dyDescent="0.25">
      <c r="E54" s="31" t="s">
        <v>106</v>
      </c>
      <c r="F54" s="11"/>
      <c r="G54" s="11"/>
      <c r="H54" s="12"/>
    </row>
    <row r="55" spans="5:8" x14ac:dyDescent="0.25">
      <c r="E55" s="31" t="s">
        <v>107</v>
      </c>
      <c r="F55" s="16"/>
      <c r="G55" s="16"/>
      <c r="H55" s="32"/>
    </row>
    <row r="56" spans="5:8" x14ac:dyDescent="0.25">
      <c r="E56" s="31" t="s">
        <v>108</v>
      </c>
      <c r="F56" s="3"/>
      <c r="G56" s="3"/>
      <c r="H56" s="33"/>
    </row>
    <row r="57" spans="5:8" x14ac:dyDescent="0.25">
      <c r="E57" s="31" t="s">
        <v>123</v>
      </c>
      <c r="F57" s="34"/>
      <c r="G57" s="3"/>
      <c r="H57" s="33"/>
    </row>
    <row r="58" spans="5:8" x14ac:dyDescent="0.25">
      <c r="E58" s="6" t="s">
        <v>122</v>
      </c>
      <c r="F58" s="34"/>
      <c r="G58" s="3"/>
      <c r="H58" s="33"/>
    </row>
    <row r="59" spans="5:8" x14ac:dyDescent="0.25">
      <c r="E59" s="6" t="s">
        <v>124</v>
      </c>
      <c r="F59" s="13"/>
      <c r="G59" s="14"/>
      <c r="H59" s="15"/>
    </row>
    <row r="60" spans="5:8" x14ac:dyDescent="0.25">
      <c r="E60" s="6"/>
      <c r="F60" s="11"/>
      <c r="G60" s="11"/>
      <c r="H60" s="8"/>
    </row>
    <row r="61" spans="5:8" x14ac:dyDescent="0.25">
      <c r="F61" s="11"/>
      <c r="G61" s="11"/>
      <c r="H61" s="11"/>
    </row>
    <row r="62" spans="5:8" x14ac:dyDescent="0.25">
      <c r="E62" s="2" t="s">
        <v>109</v>
      </c>
      <c r="F62" s="35">
        <f>SUM(F63:F66)</f>
        <v>0</v>
      </c>
      <c r="G62" s="35">
        <f t="shared" ref="G62:H62" si="0">SUM(G63:G66)</f>
        <v>0</v>
      </c>
      <c r="H62" s="35">
        <f t="shared" si="0"/>
        <v>0</v>
      </c>
    </row>
    <row r="63" spans="5:8" x14ac:dyDescent="0.25">
      <c r="E63" s="31" t="s">
        <v>110</v>
      </c>
      <c r="F63" s="16"/>
      <c r="G63" s="16"/>
      <c r="H63" s="32"/>
    </row>
    <row r="64" spans="5:8" x14ac:dyDescent="0.25">
      <c r="E64" s="31" t="s">
        <v>111</v>
      </c>
      <c r="F64" s="3"/>
      <c r="G64" s="3"/>
      <c r="H64" s="33"/>
    </row>
    <row r="65" spans="5:9" x14ac:dyDescent="0.25">
      <c r="E65" s="31" t="s">
        <v>125</v>
      </c>
      <c r="F65" s="11"/>
      <c r="G65" s="11"/>
      <c r="H65" s="12"/>
    </row>
    <row r="66" spans="5:9" x14ac:dyDescent="0.25">
      <c r="E66" s="31" t="s">
        <v>126</v>
      </c>
      <c r="F66" s="13"/>
      <c r="G66" s="14"/>
      <c r="H66" s="15"/>
    </row>
    <row r="67" spans="5:9" x14ac:dyDescent="0.25">
      <c r="E67" s="6"/>
      <c r="F67" s="11"/>
      <c r="G67" s="11"/>
      <c r="H67" s="11"/>
    </row>
    <row r="68" spans="5:9" x14ac:dyDescent="0.25">
      <c r="E68" s="2" t="s">
        <v>112</v>
      </c>
      <c r="F68" s="36">
        <f>SUM(F69:F74)</f>
        <v>12101000</v>
      </c>
      <c r="G68" s="36">
        <f>SUM(G69:G74)</f>
        <v>3122000</v>
      </c>
      <c r="H68" s="36">
        <f t="shared" ref="H68" si="1">SUM(H69:H74)</f>
        <v>4029000</v>
      </c>
    </row>
    <row r="69" spans="5:9" x14ac:dyDescent="0.25">
      <c r="E69" s="31" t="s">
        <v>114</v>
      </c>
      <c r="F69" s="11"/>
      <c r="G69" s="11">
        <v>1030000</v>
      </c>
      <c r="H69" s="12">
        <v>1030000</v>
      </c>
    </row>
    <row r="70" spans="5:9" x14ac:dyDescent="0.25">
      <c r="E70" s="31" t="s">
        <v>113</v>
      </c>
      <c r="F70" s="11">
        <v>10097000</v>
      </c>
      <c r="G70" s="11"/>
      <c r="H70" s="12"/>
    </row>
    <row r="71" spans="5:9" x14ac:dyDescent="0.25">
      <c r="E71" s="6" t="s">
        <v>115</v>
      </c>
      <c r="F71" s="10"/>
      <c r="G71" s="11"/>
      <c r="H71" s="12"/>
    </row>
    <row r="72" spans="5:9" x14ac:dyDescent="0.25">
      <c r="E72" s="6" t="s">
        <v>116</v>
      </c>
      <c r="F72" s="10"/>
      <c r="G72" s="11"/>
      <c r="H72" s="12"/>
    </row>
    <row r="73" spans="5:9" x14ac:dyDescent="0.25">
      <c r="E73" s="6" t="s">
        <v>117</v>
      </c>
      <c r="F73" s="10">
        <v>981000</v>
      </c>
      <c r="G73" s="11">
        <v>1024000</v>
      </c>
      <c r="H73" s="12">
        <v>1070000</v>
      </c>
    </row>
    <row r="74" spans="5:9" x14ac:dyDescent="0.25">
      <c r="E74" s="31" t="s">
        <v>118</v>
      </c>
      <c r="F74" s="37">
        <v>1023000</v>
      </c>
      <c r="G74" s="38">
        <v>1068000</v>
      </c>
      <c r="H74" s="39">
        <v>1929000</v>
      </c>
      <c r="I74" s="41"/>
    </row>
    <row r="75" spans="5:9" x14ac:dyDescent="0.25">
      <c r="E75" s="6"/>
      <c r="F75" s="40"/>
      <c r="G75" s="40"/>
      <c r="H75" s="40"/>
    </row>
    <row r="76" spans="5:9" x14ac:dyDescent="0.25">
      <c r="F76" s="11"/>
      <c r="G76" s="11"/>
      <c r="H76" s="11"/>
    </row>
    <row r="77" spans="5:9" x14ac:dyDescent="0.25">
      <c r="E77" s="2" t="s">
        <v>119</v>
      </c>
      <c r="F77" s="35">
        <f>SUM(F78)</f>
        <v>0</v>
      </c>
      <c r="G77" s="35">
        <f t="shared" ref="G77:H77" si="2">SUM(G78)</f>
        <v>0</v>
      </c>
      <c r="H77" s="35">
        <f t="shared" si="2"/>
        <v>0</v>
      </c>
    </row>
    <row r="78" spans="5:9" x14ac:dyDescent="0.25">
      <c r="E78" s="31" t="s">
        <v>120</v>
      </c>
      <c r="F78" s="42"/>
      <c r="G78" s="43"/>
      <c r="H78" s="44"/>
    </row>
    <row r="79" spans="5:9" x14ac:dyDescent="0.25">
      <c r="E79" s="6"/>
      <c r="F79" s="8"/>
      <c r="G79" s="8"/>
      <c r="H79" s="8"/>
    </row>
    <row r="80" spans="5:9" x14ac:dyDescent="0.25">
      <c r="E80" s="6"/>
      <c r="F80" s="16"/>
      <c r="G80" s="16"/>
      <c r="H80" s="16"/>
    </row>
    <row r="81" spans="5:8" hidden="1" x14ac:dyDescent="0.25">
      <c r="E81" s="6"/>
      <c r="F81" s="3">
        <f>SUM(F82:F85)</f>
        <v>0</v>
      </c>
      <c r="G81" s="3">
        <f>SUM(G82:G85)</f>
        <v>0</v>
      </c>
      <c r="H81" s="3">
        <f>SUM(H82:H85)</f>
        <v>0</v>
      </c>
    </row>
    <row r="82" spans="5:8" hidden="1" x14ac:dyDescent="0.25">
      <c r="E82" s="6"/>
      <c r="F82" s="7"/>
      <c r="G82" s="8"/>
      <c r="H82" s="9"/>
    </row>
    <row r="83" spans="5:8" hidden="1" x14ac:dyDescent="0.25">
      <c r="E83" s="6"/>
      <c r="F83" s="10"/>
      <c r="G83" s="11"/>
      <c r="H83" s="12"/>
    </row>
    <row r="84" spans="5:8" hidden="1" x14ac:dyDescent="0.25">
      <c r="E84" s="6"/>
      <c r="F84" s="10"/>
      <c r="G84" s="11"/>
      <c r="H84" s="12"/>
    </row>
    <row r="85" spans="5:8" hidden="1" x14ac:dyDescent="0.25">
      <c r="E85" s="6"/>
      <c r="F85" s="13"/>
      <c r="G85" s="14"/>
      <c r="H85" s="15"/>
    </row>
    <row r="86" spans="5:8" hidden="1" x14ac:dyDescent="0.25">
      <c r="F86" s="16"/>
      <c r="G86" s="16"/>
      <c r="H86" s="16"/>
    </row>
    <row r="87" spans="5:8" hidden="1" x14ac:dyDescent="0.25">
      <c r="E87" s="2"/>
      <c r="F87" s="3">
        <f>SUM(F88:F91)</f>
        <v>0</v>
      </c>
      <c r="G87" s="3">
        <f>SUM(G88:G91)</f>
        <v>0</v>
      </c>
      <c r="H87" s="3">
        <f>SUM(H88:H91)</f>
        <v>0</v>
      </c>
    </row>
    <row r="88" spans="5:8" hidden="1" x14ac:dyDescent="0.25">
      <c r="E88" s="6"/>
      <c r="F88" s="7"/>
      <c r="G88" s="8"/>
      <c r="H88" s="9"/>
    </row>
    <row r="89" spans="5:8" hidden="1" x14ac:dyDescent="0.25">
      <c r="E89" s="6"/>
      <c r="F89" s="10"/>
      <c r="G89" s="11"/>
      <c r="H89" s="12"/>
    </row>
    <row r="90" spans="5:8" hidden="1" x14ac:dyDescent="0.25">
      <c r="E90" s="6"/>
      <c r="F90" s="10"/>
      <c r="G90" s="11"/>
      <c r="H90" s="12"/>
    </row>
    <row r="91" spans="5:8" hidden="1" x14ac:dyDescent="0.25">
      <c r="E91" s="6"/>
      <c r="F91" s="13"/>
      <c r="G91" s="14"/>
      <c r="H91" s="15"/>
    </row>
    <row r="92" spans="5:8" hidden="1" x14ac:dyDescent="0.25">
      <c r="F92" s="16"/>
      <c r="G92" s="16"/>
      <c r="H92" s="16"/>
    </row>
    <row r="93" spans="5:8" hidden="1" x14ac:dyDescent="0.25">
      <c r="E93" s="2"/>
      <c r="F93" s="3">
        <f>SUM(F94:F97)</f>
        <v>0</v>
      </c>
      <c r="G93" s="3">
        <f>SUM(G94:G97)</f>
        <v>0</v>
      </c>
      <c r="H93" s="3">
        <f>SUM(H94:H97)</f>
        <v>0</v>
      </c>
    </row>
    <row r="94" spans="5:8" hidden="1" x14ac:dyDescent="0.25">
      <c r="E94" s="6"/>
      <c r="F94" s="7"/>
      <c r="G94" s="8"/>
      <c r="H94" s="9"/>
    </row>
    <row r="95" spans="5:8" hidden="1" x14ac:dyDescent="0.25">
      <c r="E95" s="6"/>
      <c r="F95" s="10"/>
      <c r="G95" s="11"/>
      <c r="H95" s="12"/>
    </row>
    <row r="96" spans="5:8" hidden="1" x14ac:dyDescent="0.25">
      <c r="E96" s="6"/>
      <c r="F96" s="10"/>
      <c r="G96" s="11"/>
      <c r="H96" s="12"/>
    </row>
    <row r="97" spans="5:8" hidden="1" x14ac:dyDescent="0.25">
      <c r="E97" s="6"/>
      <c r="F97" s="13"/>
      <c r="G97" s="14"/>
      <c r="H97" s="15"/>
    </row>
    <row r="98" spans="5:8" hidden="1" x14ac:dyDescent="0.25">
      <c r="F98" s="16"/>
      <c r="G98" s="16"/>
      <c r="H98" s="16"/>
    </row>
    <row r="99" spans="5:8" hidden="1" x14ac:dyDescent="0.25">
      <c r="E99" s="2"/>
      <c r="F99" s="3">
        <f>SUM(F100:F103)</f>
        <v>0</v>
      </c>
      <c r="G99" s="3">
        <f>SUM(G100:G103)</f>
        <v>0</v>
      </c>
      <c r="H99" s="3">
        <f>SUM(H100:H103)</f>
        <v>0</v>
      </c>
    </row>
    <row r="100" spans="5:8" hidden="1" x14ac:dyDescent="0.25">
      <c r="E100" s="6"/>
      <c r="F100" s="7"/>
      <c r="G100" s="8"/>
      <c r="H100" s="9"/>
    </row>
    <row r="101" spans="5:8" hidden="1" x14ac:dyDescent="0.25">
      <c r="E101" s="6"/>
      <c r="F101" s="10"/>
      <c r="G101" s="11"/>
      <c r="H101" s="12"/>
    </row>
    <row r="102" spans="5:8" hidden="1" x14ac:dyDescent="0.25">
      <c r="E102" s="6"/>
      <c r="F102" s="10"/>
      <c r="G102" s="11"/>
      <c r="H102" s="12"/>
    </row>
    <row r="103" spans="5:8" hidden="1" x14ac:dyDescent="0.25">
      <c r="E103" s="6"/>
      <c r="F103" s="13"/>
      <c r="G103" s="14"/>
      <c r="H103" s="15"/>
    </row>
    <row r="104" spans="5:8" hidden="1" x14ac:dyDescent="0.25">
      <c r="F104" s="16"/>
      <c r="G104" s="16"/>
      <c r="H104" s="16"/>
    </row>
    <row r="105" spans="5:8" hidden="1" x14ac:dyDescent="0.25">
      <c r="E105" s="2"/>
      <c r="F105" s="3">
        <f>SUM(F106:F109)</f>
        <v>0</v>
      </c>
      <c r="G105" s="3">
        <f>SUM(G106:G109)</f>
        <v>0</v>
      </c>
      <c r="H105" s="3">
        <f>SUM(H106:H109)</f>
        <v>0</v>
      </c>
    </row>
    <row r="106" spans="5:8" hidden="1" x14ac:dyDescent="0.25">
      <c r="E106" s="6"/>
      <c r="F106" s="7"/>
      <c r="G106" s="8"/>
      <c r="H106" s="9"/>
    </row>
    <row r="107" spans="5:8" hidden="1" x14ac:dyDescent="0.25">
      <c r="E107" s="6"/>
      <c r="F107" s="10"/>
      <c r="G107" s="11"/>
      <c r="H107" s="12"/>
    </row>
    <row r="108" spans="5:8" hidden="1" x14ac:dyDescent="0.25">
      <c r="E108" s="6"/>
      <c r="F108" s="10"/>
      <c r="G108" s="11"/>
      <c r="H108" s="12"/>
    </row>
    <row r="109" spans="5:8" hidden="1" x14ac:dyDescent="0.25">
      <c r="E109" s="6"/>
      <c r="F109" s="13"/>
      <c r="G109" s="14"/>
      <c r="H109" s="15"/>
    </row>
    <row r="110" spans="5:8" hidden="1" x14ac:dyDescent="0.25">
      <c r="F110" s="16"/>
      <c r="G110" s="16"/>
      <c r="H110" s="16"/>
    </row>
    <row r="111" spans="5:8" hidden="1" x14ac:dyDescent="0.25">
      <c r="E111" s="2"/>
      <c r="F111" s="3">
        <f>SUM(F112:F115)</f>
        <v>0</v>
      </c>
      <c r="G111" s="3">
        <f>SUM(G112:G115)</f>
        <v>0</v>
      </c>
      <c r="H111" s="3">
        <f>SUM(H112:H115)</f>
        <v>0</v>
      </c>
    </row>
    <row r="112" spans="5:8" hidden="1" x14ac:dyDescent="0.25">
      <c r="E112" s="6"/>
      <c r="F112" s="7"/>
      <c r="G112" s="8"/>
      <c r="H112" s="9"/>
    </row>
    <row r="113" spans="5:8" hidden="1" x14ac:dyDescent="0.25">
      <c r="E113" s="6"/>
      <c r="F113" s="10"/>
      <c r="G113" s="11"/>
      <c r="H113" s="12"/>
    </row>
    <row r="114" spans="5:8" hidden="1" x14ac:dyDescent="0.25">
      <c r="E114" s="6"/>
      <c r="F114" s="10"/>
      <c r="G114" s="11"/>
      <c r="H114" s="12"/>
    </row>
    <row r="115" spans="5:8" hidden="1" x14ac:dyDescent="0.25">
      <c r="E115" s="6"/>
      <c r="F115" s="13"/>
      <c r="G115" s="14"/>
      <c r="H115" s="15"/>
    </row>
    <row r="116" spans="5:8" x14ac:dyDescent="0.25">
      <c r="E116" s="17" t="s">
        <v>99</v>
      </c>
      <c r="F116" s="18">
        <f>SUM(F45)</f>
        <v>12101000</v>
      </c>
      <c r="G116" s="18">
        <f>SUM(G45)</f>
        <v>3122000</v>
      </c>
      <c r="H116" s="18">
        <f>SUM(H45)</f>
        <v>4029000</v>
      </c>
    </row>
    <row r="117" spans="5:8" x14ac:dyDescent="0.25">
      <c r="F117" s="21"/>
      <c r="G117" s="21"/>
      <c r="H117" s="21"/>
    </row>
    <row r="118" spans="5:8" x14ac:dyDescent="0.25">
      <c r="F118" s="21"/>
      <c r="G118" s="21"/>
      <c r="H118" s="21"/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5" max="7" man="1"/>
  </row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E1:I248"/>
  <sheetViews>
    <sheetView showGridLines="0" topLeftCell="A61" workbookViewId="0">
      <selection activeCell="M49" sqref="M49"/>
    </sheetView>
  </sheetViews>
  <sheetFormatPr defaultRowHeight="13.2" x14ac:dyDescent="0.25"/>
  <cols>
    <col min="1" max="4" width="1.77734375" customWidth="1"/>
    <col min="5" max="5" width="71" bestFit="1" customWidth="1"/>
    <col min="6" max="8" width="14.21875" bestFit="1" customWidth="1"/>
  </cols>
  <sheetData>
    <row r="1" spans="5:8" ht="14.55" customHeight="1" x14ac:dyDescent="0.3">
      <c r="E1" s="49" t="s">
        <v>0</v>
      </c>
      <c r="F1" s="49"/>
      <c r="G1" s="49"/>
      <c r="H1" s="49"/>
    </row>
    <row r="2" spans="5:8" x14ac:dyDescent="0.25">
      <c r="E2" s="50" t="s">
        <v>1</v>
      </c>
      <c r="F2" s="50"/>
      <c r="G2" s="50"/>
      <c r="H2" s="50"/>
    </row>
    <row r="3" spans="5:8" ht="26.4" x14ac:dyDescent="0.25">
      <c r="E3" s="22" t="s">
        <v>95</v>
      </c>
      <c r="F3" s="1" t="s">
        <v>3</v>
      </c>
      <c r="G3" s="1" t="s">
        <v>4</v>
      </c>
      <c r="H3" s="1" t="s">
        <v>5</v>
      </c>
    </row>
    <row r="4" spans="5:8" ht="13.8" x14ac:dyDescent="0.25">
      <c r="E4" s="23" t="s">
        <v>6</v>
      </c>
      <c r="F4" s="24" t="s">
        <v>7</v>
      </c>
      <c r="G4" s="24" t="s">
        <v>7</v>
      </c>
      <c r="H4" s="24" t="s">
        <v>7</v>
      </c>
    </row>
    <row r="5" spans="5:8" ht="13.8" x14ac:dyDescent="0.3">
      <c r="E5" s="25" t="s">
        <v>8</v>
      </c>
      <c r="F5" s="3">
        <v>162271000</v>
      </c>
      <c r="G5" s="3">
        <v>172562000</v>
      </c>
      <c r="H5" s="3">
        <v>167336000</v>
      </c>
    </row>
    <row r="6" spans="5:8" ht="13.8" x14ac:dyDescent="0.3">
      <c r="E6" s="25" t="s">
        <v>9</v>
      </c>
      <c r="F6" s="3"/>
      <c r="G6" s="3"/>
      <c r="H6" s="3"/>
    </row>
    <row r="7" spans="5:8" ht="13.8" x14ac:dyDescent="0.25">
      <c r="E7" s="23" t="s">
        <v>10</v>
      </c>
      <c r="F7" s="4">
        <f>SUM(F8:F19)</f>
        <v>39340000</v>
      </c>
      <c r="G7" s="4">
        <f>SUM(G8:G19)</f>
        <v>40078000</v>
      </c>
      <c r="H7" s="4">
        <f>SUM(H8:H19)</f>
        <v>41745000</v>
      </c>
    </row>
    <row r="8" spans="5:8" ht="13.8" x14ac:dyDescent="0.3">
      <c r="E8" s="26" t="s">
        <v>11</v>
      </c>
      <c r="F8" s="11">
        <v>31779000</v>
      </c>
      <c r="G8" s="11">
        <v>33078000</v>
      </c>
      <c r="H8" s="11">
        <v>34431000</v>
      </c>
    </row>
    <row r="9" spans="5:8" ht="13.8" x14ac:dyDescent="0.3">
      <c r="E9" s="26" t="s">
        <v>12</v>
      </c>
      <c r="F9" s="11"/>
      <c r="G9" s="11"/>
      <c r="H9" s="11"/>
    </row>
    <row r="10" spans="5:8" ht="13.8" x14ac:dyDescent="0.3">
      <c r="E10" s="26" t="s">
        <v>13</v>
      </c>
      <c r="F10" s="19"/>
      <c r="G10" s="19"/>
      <c r="H10" s="19"/>
    </row>
    <row r="11" spans="5:8" ht="13.8" x14ac:dyDescent="0.3">
      <c r="E11" s="26" t="s">
        <v>14</v>
      </c>
      <c r="F11" s="11">
        <v>7561000</v>
      </c>
      <c r="G11" s="11">
        <v>7000000</v>
      </c>
      <c r="H11" s="11">
        <v>7314000</v>
      </c>
    </row>
    <row r="12" spans="5:8" ht="13.8" x14ac:dyDescent="0.3">
      <c r="E12" s="26" t="s">
        <v>15</v>
      </c>
      <c r="F12" s="19"/>
      <c r="G12" s="19"/>
      <c r="H12" s="19"/>
    </row>
    <row r="13" spans="5:8" ht="13.8" x14ac:dyDescent="0.3">
      <c r="E13" s="26" t="s">
        <v>16</v>
      </c>
      <c r="F13" s="19"/>
      <c r="G13" s="19"/>
      <c r="H13" s="19"/>
    </row>
    <row r="14" spans="5:8" ht="13.8" x14ac:dyDescent="0.3">
      <c r="E14" s="26" t="s">
        <v>17</v>
      </c>
      <c r="F14" s="19"/>
      <c r="G14" s="19"/>
      <c r="H14" s="19"/>
    </row>
    <row r="15" spans="5:8" ht="13.8" x14ac:dyDescent="0.3">
      <c r="E15" s="26" t="s">
        <v>18</v>
      </c>
      <c r="F15" s="11"/>
      <c r="G15" s="11"/>
      <c r="H15" s="11"/>
    </row>
    <row r="16" spans="5:8" ht="13.8" x14ac:dyDescent="0.3">
      <c r="E16" s="26" t="s">
        <v>19</v>
      </c>
      <c r="F16" s="11"/>
      <c r="G16" s="11"/>
      <c r="H16" s="11"/>
    </row>
    <row r="17" spans="5:8" ht="13.8" x14ac:dyDescent="0.3">
      <c r="E17" s="26" t="s">
        <v>20</v>
      </c>
      <c r="F17" s="19"/>
      <c r="G17" s="19"/>
      <c r="H17" s="19"/>
    </row>
    <row r="18" spans="5:8" ht="13.8" x14ac:dyDescent="0.3">
      <c r="E18" s="26" t="s">
        <v>21</v>
      </c>
      <c r="F18" s="11"/>
      <c r="G18" s="11"/>
      <c r="H18" s="11"/>
    </row>
    <row r="19" spans="5:8" ht="13.8" x14ac:dyDescent="0.3">
      <c r="E19" s="26" t="s">
        <v>22</v>
      </c>
      <c r="F19" s="11"/>
      <c r="G19" s="11"/>
      <c r="H19" s="11"/>
    </row>
    <row r="20" spans="5:8" ht="13.8" x14ac:dyDescent="0.25">
      <c r="E20" s="23" t="s">
        <v>23</v>
      </c>
      <c r="F20" s="3">
        <f>SUM(F21:F29)</f>
        <v>4128000</v>
      </c>
      <c r="G20" s="3">
        <f>SUM(G21:G29)</f>
        <v>1950000</v>
      </c>
      <c r="H20" s="3">
        <f>SUM(H21:H29)</f>
        <v>2088000</v>
      </c>
    </row>
    <row r="21" spans="5:8" ht="13.8" x14ac:dyDescent="0.3">
      <c r="E21" s="26" t="s">
        <v>24</v>
      </c>
      <c r="F21" s="19">
        <v>1950000</v>
      </c>
      <c r="G21" s="19">
        <v>1950000</v>
      </c>
      <c r="H21" s="19">
        <v>2088000</v>
      </c>
    </row>
    <row r="22" spans="5:8" ht="13.8" x14ac:dyDescent="0.3">
      <c r="E22" s="26" t="s">
        <v>25</v>
      </c>
      <c r="F22" s="27"/>
      <c r="G22" s="27"/>
      <c r="H22" s="27"/>
    </row>
    <row r="23" spans="5:8" ht="13.8" x14ac:dyDescent="0.3">
      <c r="E23" s="26" t="s">
        <v>26</v>
      </c>
      <c r="F23" s="11">
        <v>2178000</v>
      </c>
      <c r="G23" s="11"/>
      <c r="H23" s="11"/>
    </row>
    <row r="24" spans="5:8" ht="13.8" x14ac:dyDescent="0.3">
      <c r="E24" s="26" t="s">
        <v>27</v>
      </c>
      <c r="F24" s="11"/>
      <c r="G24" s="11"/>
      <c r="H24" s="11"/>
    </row>
    <row r="25" spans="5:8" ht="13.8" x14ac:dyDescent="0.3">
      <c r="E25" s="26" t="s">
        <v>28</v>
      </c>
      <c r="F25" s="19"/>
      <c r="G25" s="19"/>
      <c r="H25" s="19"/>
    </row>
    <row r="26" spans="5:8" ht="13.8" x14ac:dyDescent="0.3">
      <c r="E26" s="26" t="s">
        <v>29</v>
      </c>
      <c r="F26" s="11"/>
      <c r="G26" s="11"/>
      <c r="H26" s="11"/>
    </row>
    <row r="27" spans="5:8" ht="13.8" x14ac:dyDescent="0.3">
      <c r="E27" s="26" t="s">
        <v>30</v>
      </c>
      <c r="F27" s="11"/>
      <c r="G27" s="11"/>
      <c r="H27" s="11"/>
    </row>
    <row r="28" spans="5:8" ht="13.8" x14ac:dyDescent="0.3">
      <c r="E28" s="26" t="s">
        <v>31</v>
      </c>
      <c r="F28" s="19"/>
      <c r="G28" s="19"/>
      <c r="H28" s="19"/>
    </row>
    <row r="29" spans="5:8" ht="13.8" x14ac:dyDescent="0.3">
      <c r="E29" s="26" t="s">
        <v>32</v>
      </c>
      <c r="F29" s="11"/>
      <c r="G29" s="11"/>
      <c r="H29" s="11"/>
    </row>
    <row r="30" spans="5:8" ht="13.8" x14ac:dyDescent="0.25">
      <c r="E30" s="28" t="s">
        <v>33</v>
      </c>
      <c r="F30" s="18">
        <f>+F5+F6+F7+F20</f>
        <v>205739000</v>
      </c>
      <c r="G30" s="18">
        <f>+G5+G6+G7+G20</f>
        <v>214590000</v>
      </c>
      <c r="H30" s="18">
        <f>+H5+H6+H7+H20</f>
        <v>211169000</v>
      </c>
    </row>
    <row r="31" spans="5:8" ht="13.8" x14ac:dyDescent="0.25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3.8" x14ac:dyDescent="0.25">
      <c r="E32" s="23" t="s">
        <v>35</v>
      </c>
      <c r="F32" s="3">
        <f>SUM(F33:F38)</f>
        <v>954000</v>
      </c>
      <c r="G32" s="3">
        <f>SUM(G33:G38)</f>
        <v>22656000</v>
      </c>
      <c r="H32" s="3">
        <f>SUM(H33:H38)</f>
        <v>0</v>
      </c>
    </row>
    <row r="33" spans="5:8" ht="13.8" x14ac:dyDescent="0.3">
      <c r="E33" s="26" t="s">
        <v>18</v>
      </c>
      <c r="F33" s="11"/>
      <c r="G33" s="11"/>
      <c r="H33" s="11"/>
    </row>
    <row r="34" spans="5:8" ht="13.8" x14ac:dyDescent="0.3">
      <c r="E34" s="26" t="s">
        <v>36</v>
      </c>
      <c r="F34" s="11">
        <v>954000</v>
      </c>
      <c r="G34" s="11">
        <v>22656000</v>
      </c>
      <c r="H34" s="11"/>
    </row>
    <row r="35" spans="5:8" ht="13.8" x14ac:dyDescent="0.3">
      <c r="E35" s="26" t="s">
        <v>37</v>
      </c>
      <c r="F35" s="11"/>
      <c r="G35" s="11"/>
      <c r="H35" s="11"/>
    </row>
    <row r="36" spans="5:8" ht="13.8" x14ac:dyDescent="0.3">
      <c r="E36" s="26" t="s">
        <v>38</v>
      </c>
      <c r="F36" s="11"/>
      <c r="G36" s="11"/>
      <c r="H36" s="11"/>
    </row>
    <row r="37" spans="5:8" ht="13.8" x14ac:dyDescent="0.3">
      <c r="E37" s="26" t="s">
        <v>19</v>
      </c>
      <c r="F37" s="11"/>
      <c r="G37" s="11"/>
      <c r="H37" s="11"/>
    </row>
    <row r="38" spans="5:8" ht="13.8" x14ac:dyDescent="0.3">
      <c r="E38" s="26" t="s">
        <v>39</v>
      </c>
      <c r="F38" s="11"/>
      <c r="G38" s="11"/>
      <c r="H38" s="11"/>
    </row>
    <row r="39" spans="5:8" ht="13.8" x14ac:dyDescent="0.25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.8" x14ac:dyDescent="0.3">
      <c r="E40" s="26" t="s">
        <v>25</v>
      </c>
      <c r="F40" s="19"/>
      <c r="G40" s="19"/>
      <c r="H40" s="19"/>
    </row>
    <row r="41" spans="5:8" ht="13.8" x14ac:dyDescent="0.25">
      <c r="E41" s="29" t="s">
        <v>40</v>
      </c>
      <c r="F41" s="30">
        <f>+F32+F39</f>
        <v>954000</v>
      </c>
      <c r="G41" s="30">
        <f>+G32+G39</f>
        <v>22656000</v>
      </c>
      <c r="H41" s="30">
        <f>+H32+H39</f>
        <v>0</v>
      </c>
    </row>
    <row r="42" spans="5:8" ht="13.8" x14ac:dyDescent="0.25">
      <c r="E42" s="29" t="s">
        <v>41</v>
      </c>
      <c r="F42" s="30">
        <f>+F30+F41</f>
        <v>206693000</v>
      </c>
      <c r="G42" s="30">
        <f>+G30+G41</f>
        <v>237246000</v>
      </c>
      <c r="H42" s="30">
        <f>+H30+H41</f>
        <v>211169000</v>
      </c>
    </row>
    <row r="43" spans="5:8" x14ac:dyDescent="0.25">
      <c r="F43" s="21"/>
      <c r="G43" s="21"/>
      <c r="H43" s="21"/>
    </row>
    <row r="44" spans="5:8" x14ac:dyDescent="0.25">
      <c r="E44" s="2" t="s">
        <v>96</v>
      </c>
      <c r="F44" s="3"/>
      <c r="G44" s="3"/>
      <c r="H44" s="3"/>
    </row>
    <row r="45" spans="5:8" x14ac:dyDescent="0.25">
      <c r="E45" s="2" t="s">
        <v>97</v>
      </c>
      <c r="F45" s="4">
        <f>SUM(F47,F62,F68,F77)</f>
        <v>4169000</v>
      </c>
      <c r="G45" s="4">
        <f>SUM(G47,G62,G68,G77)</f>
        <v>4353000</v>
      </c>
      <c r="H45" s="4">
        <f>SUM(H47,H62,H68,H77)</f>
        <v>4826000</v>
      </c>
    </row>
    <row r="46" spans="5:8" x14ac:dyDescent="0.25">
      <c r="E46" s="5" t="s">
        <v>98</v>
      </c>
      <c r="F46" s="3"/>
      <c r="G46" s="3"/>
      <c r="H46" s="3"/>
    </row>
    <row r="47" spans="5:8" x14ac:dyDescent="0.25">
      <c r="E47" s="2" t="s">
        <v>100</v>
      </c>
      <c r="F47" s="3">
        <f>SUM(F48:F59)</f>
        <v>0</v>
      </c>
      <c r="G47" s="3">
        <f>SUM(G48:G59)</f>
        <v>0</v>
      </c>
      <c r="H47" s="3">
        <f>SUM(H48:H59)</f>
        <v>0</v>
      </c>
    </row>
    <row r="48" spans="5:8" x14ac:dyDescent="0.25">
      <c r="E48" s="6" t="s">
        <v>121</v>
      </c>
      <c r="F48" s="7"/>
      <c r="G48" s="8"/>
      <c r="H48" s="9"/>
    </row>
    <row r="49" spans="5:8" x14ac:dyDescent="0.25">
      <c r="E49" s="6" t="s">
        <v>101</v>
      </c>
      <c r="F49" s="10"/>
      <c r="G49" s="11"/>
      <c r="H49" s="12"/>
    </row>
    <row r="50" spans="5:8" x14ac:dyDescent="0.25">
      <c r="E50" s="6" t="s">
        <v>102</v>
      </c>
      <c r="F50" s="10"/>
      <c r="G50" s="11"/>
      <c r="H50" s="12"/>
    </row>
    <row r="51" spans="5:8" x14ac:dyDescent="0.25">
      <c r="E51" s="31" t="s">
        <v>103</v>
      </c>
      <c r="F51" s="16"/>
      <c r="G51" s="16"/>
      <c r="H51" s="32"/>
    </row>
    <row r="52" spans="5:8" x14ac:dyDescent="0.25">
      <c r="E52" s="31" t="s">
        <v>104</v>
      </c>
      <c r="F52" s="11"/>
      <c r="G52" s="11"/>
      <c r="H52" s="12"/>
    </row>
    <row r="53" spans="5:8" x14ac:dyDescent="0.25">
      <c r="E53" s="31" t="s">
        <v>105</v>
      </c>
      <c r="F53" s="11"/>
      <c r="G53" s="11"/>
      <c r="H53" s="12"/>
    </row>
    <row r="54" spans="5:8" x14ac:dyDescent="0.25">
      <c r="E54" s="31" t="s">
        <v>106</v>
      </c>
      <c r="F54" s="11"/>
      <c r="G54" s="11"/>
      <c r="H54" s="12"/>
    </row>
    <row r="55" spans="5:8" x14ac:dyDescent="0.25">
      <c r="E55" s="31" t="s">
        <v>107</v>
      </c>
      <c r="F55" s="16"/>
      <c r="G55" s="16"/>
      <c r="H55" s="32"/>
    </row>
    <row r="56" spans="5:8" x14ac:dyDescent="0.25">
      <c r="E56" s="31" t="s">
        <v>108</v>
      </c>
      <c r="F56" s="3"/>
      <c r="G56" s="3"/>
      <c r="H56" s="33"/>
    </row>
    <row r="57" spans="5:8" x14ac:dyDescent="0.25">
      <c r="E57" s="31" t="s">
        <v>123</v>
      </c>
      <c r="F57" s="34"/>
      <c r="G57" s="3"/>
      <c r="H57" s="33"/>
    </row>
    <row r="58" spans="5:8" x14ac:dyDescent="0.25">
      <c r="E58" s="6" t="s">
        <v>122</v>
      </c>
      <c r="F58" s="34"/>
      <c r="G58" s="3"/>
      <c r="H58" s="33"/>
    </row>
    <row r="59" spans="5:8" x14ac:dyDescent="0.25">
      <c r="E59" s="6" t="s">
        <v>124</v>
      </c>
      <c r="F59" s="13"/>
      <c r="G59" s="14"/>
      <c r="H59" s="15"/>
    </row>
    <row r="60" spans="5:8" x14ac:dyDescent="0.25">
      <c r="E60" s="6"/>
      <c r="F60" s="11"/>
      <c r="G60" s="11"/>
      <c r="H60" s="8"/>
    </row>
    <row r="61" spans="5:8" x14ac:dyDescent="0.25">
      <c r="F61" s="11"/>
      <c r="G61" s="11"/>
      <c r="H61" s="11"/>
    </row>
    <row r="62" spans="5:8" x14ac:dyDescent="0.25">
      <c r="E62" s="2" t="s">
        <v>109</v>
      </c>
      <c r="F62" s="35">
        <f>SUM(F63:F66)</f>
        <v>0</v>
      </c>
      <c r="G62" s="35">
        <f t="shared" ref="G62:H62" si="0">SUM(G63:G66)</f>
        <v>0</v>
      </c>
      <c r="H62" s="35">
        <f t="shared" si="0"/>
        <v>0</v>
      </c>
    </row>
    <row r="63" spans="5:8" x14ac:dyDescent="0.25">
      <c r="E63" s="31" t="s">
        <v>110</v>
      </c>
      <c r="F63" s="16"/>
      <c r="G63" s="16"/>
      <c r="H63" s="32"/>
    </row>
    <row r="64" spans="5:8" x14ac:dyDescent="0.25">
      <c r="E64" s="31" t="s">
        <v>111</v>
      </c>
      <c r="F64" s="3"/>
      <c r="G64" s="3"/>
      <c r="H64" s="33"/>
    </row>
    <row r="65" spans="5:9" x14ac:dyDescent="0.25">
      <c r="E65" s="31" t="s">
        <v>125</v>
      </c>
      <c r="F65" s="11"/>
      <c r="G65" s="11"/>
      <c r="H65" s="12"/>
    </row>
    <row r="66" spans="5:9" x14ac:dyDescent="0.25">
      <c r="E66" s="31" t="s">
        <v>126</v>
      </c>
      <c r="F66" s="13"/>
      <c r="G66" s="14"/>
      <c r="H66" s="15"/>
    </row>
    <row r="67" spans="5:9" x14ac:dyDescent="0.25">
      <c r="E67" s="6"/>
      <c r="F67" s="11"/>
      <c r="G67" s="11"/>
      <c r="H67" s="11"/>
    </row>
    <row r="68" spans="5:9" x14ac:dyDescent="0.25">
      <c r="E68" s="2" t="s">
        <v>112</v>
      </c>
      <c r="F68" s="36">
        <f>SUM(F69:F74)</f>
        <v>4169000</v>
      </c>
      <c r="G68" s="36">
        <f>SUM(G69:G74)</f>
        <v>4353000</v>
      </c>
      <c r="H68" s="36">
        <f t="shared" ref="H68" si="1">SUM(H69:H74)</f>
        <v>4826000</v>
      </c>
    </row>
    <row r="69" spans="5:9" x14ac:dyDescent="0.25">
      <c r="E69" s="31" t="s">
        <v>114</v>
      </c>
      <c r="F69" s="11"/>
      <c r="G69" s="11"/>
      <c r="H69" s="12"/>
    </row>
    <row r="70" spans="5:9" x14ac:dyDescent="0.25">
      <c r="E70" s="31" t="s">
        <v>113</v>
      </c>
      <c r="F70" s="11"/>
      <c r="G70" s="11"/>
      <c r="H70" s="12"/>
    </row>
    <row r="71" spans="5:9" x14ac:dyDescent="0.25">
      <c r="E71" s="6" t="s">
        <v>115</v>
      </c>
      <c r="F71" s="10"/>
      <c r="G71" s="11"/>
      <c r="H71" s="12"/>
    </row>
    <row r="72" spans="5:9" x14ac:dyDescent="0.25">
      <c r="E72" s="6" t="s">
        <v>116</v>
      </c>
      <c r="F72" s="10"/>
      <c r="G72" s="11"/>
      <c r="H72" s="12"/>
    </row>
    <row r="73" spans="5:9" x14ac:dyDescent="0.25">
      <c r="E73" s="6" t="s">
        <v>117</v>
      </c>
      <c r="F73" s="10">
        <v>2946000</v>
      </c>
      <c r="G73" s="11">
        <v>3076000</v>
      </c>
      <c r="H73" s="12">
        <v>3214000</v>
      </c>
    </row>
    <row r="74" spans="5:9" x14ac:dyDescent="0.25">
      <c r="E74" s="31" t="s">
        <v>118</v>
      </c>
      <c r="F74" s="37">
        <v>1223000</v>
      </c>
      <c r="G74" s="38">
        <v>1277000</v>
      </c>
      <c r="H74" s="39">
        <v>1612000</v>
      </c>
      <c r="I74" s="41"/>
    </row>
    <row r="75" spans="5:9" x14ac:dyDescent="0.25">
      <c r="E75" s="6"/>
      <c r="F75" s="40"/>
      <c r="G75" s="40"/>
      <c r="H75" s="40"/>
    </row>
    <row r="76" spans="5:9" x14ac:dyDescent="0.25">
      <c r="F76" s="11"/>
      <c r="G76" s="11"/>
      <c r="H76" s="11"/>
    </row>
    <row r="77" spans="5:9" x14ac:dyDescent="0.25">
      <c r="E77" s="2" t="s">
        <v>119</v>
      </c>
      <c r="F77" s="35">
        <f>SUM(F78)</f>
        <v>0</v>
      </c>
      <c r="G77" s="35">
        <f t="shared" ref="G77:H77" si="2">SUM(G78)</f>
        <v>0</v>
      </c>
      <c r="H77" s="35">
        <f t="shared" si="2"/>
        <v>0</v>
      </c>
    </row>
    <row r="78" spans="5:9" x14ac:dyDescent="0.25">
      <c r="E78" s="31" t="s">
        <v>120</v>
      </c>
      <c r="F78" s="42"/>
      <c r="G78" s="43"/>
      <c r="H78" s="44"/>
    </row>
    <row r="79" spans="5:9" x14ac:dyDescent="0.25">
      <c r="E79" s="6"/>
      <c r="F79" s="8"/>
      <c r="G79" s="8"/>
      <c r="H79" s="8"/>
    </row>
    <row r="80" spans="5:9" x14ac:dyDescent="0.25">
      <c r="E80" s="6"/>
      <c r="F80" s="16"/>
      <c r="G80" s="16"/>
      <c r="H80" s="16"/>
    </row>
    <row r="81" spans="5:8" hidden="1" x14ac:dyDescent="0.25">
      <c r="E81" s="6"/>
      <c r="F81" s="3">
        <f>SUM(F82:F85)</f>
        <v>0</v>
      </c>
      <c r="G81" s="3">
        <f>SUM(G82:G85)</f>
        <v>0</v>
      </c>
      <c r="H81" s="3">
        <f>SUM(H82:H85)</f>
        <v>0</v>
      </c>
    </row>
    <row r="82" spans="5:8" hidden="1" x14ac:dyDescent="0.25">
      <c r="E82" s="6"/>
      <c r="F82" s="7"/>
      <c r="G82" s="8"/>
      <c r="H82" s="9"/>
    </row>
    <row r="83" spans="5:8" hidden="1" x14ac:dyDescent="0.25">
      <c r="E83" s="6"/>
      <c r="F83" s="10"/>
      <c r="G83" s="11"/>
      <c r="H83" s="12"/>
    </row>
    <row r="84" spans="5:8" hidden="1" x14ac:dyDescent="0.25">
      <c r="E84" s="6"/>
      <c r="F84" s="10"/>
      <c r="G84" s="11"/>
      <c r="H84" s="12"/>
    </row>
    <row r="85" spans="5:8" hidden="1" x14ac:dyDescent="0.25">
      <c r="E85" s="6"/>
      <c r="F85" s="13"/>
      <c r="G85" s="14"/>
      <c r="H85" s="15"/>
    </row>
    <row r="86" spans="5:8" hidden="1" x14ac:dyDescent="0.25">
      <c r="F86" s="16"/>
      <c r="G86" s="16"/>
      <c r="H86" s="16"/>
    </row>
    <row r="87" spans="5:8" hidden="1" x14ac:dyDescent="0.25">
      <c r="E87" s="2"/>
      <c r="F87" s="3">
        <f>SUM(F88:F91)</f>
        <v>0</v>
      </c>
      <c r="G87" s="3">
        <f>SUM(G88:G91)</f>
        <v>0</v>
      </c>
      <c r="H87" s="3">
        <f>SUM(H88:H91)</f>
        <v>0</v>
      </c>
    </row>
    <row r="88" spans="5:8" hidden="1" x14ac:dyDescent="0.25">
      <c r="E88" s="6"/>
      <c r="F88" s="7"/>
      <c r="G88" s="8"/>
      <c r="H88" s="9"/>
    </row>
    <row r="89" spans="5:8" hidden="1" x14ac:dyDescent="0.25">
      <c r="E89" s="6"/>
      <c r="F89" s="10"/>
      <c r="G89" s="11"/>
      <c r="H89" s="12"/>
    </row>
    <row r="90" spans="5:8" hidden="1" x14ac:dyDescent="0.25">
      <c r="E90" s="6"/>
      <c r="F90" s="10"/>
      <c r="G90" s="11"/>
      <c r="H90" s="12"/>
    </row>
    <row r="91" spans="5:8" hidden="1" x14ac:dyDescent="0.25">
      <c r="E91" s="6"/>
      <c r="F91" s="13"/>
      <c r="G91" s="14"/>
      <c r="H91" s="15"/>
    </row>
    <row r="92" spans="5:8" hidden="1" x14ac:dyDescent="0.25">
      <c r="F92" s="16"/>
      <c r="G92" s="16"/>
      <c r="H92" s="16"/>
    </row>
    <row r="93" spans="5:8" hidden="1" x14ac:dyDescent="0.25">
      <c r="E93" s="2"/>
      <c r="F93" s="3">
        <f>SUM(F94:F97)</f>
        <v>0</v>
      </c>
      <c r="G93" s="3">
        <f>SUM(G94:G97)</f>
        <v>0</v>
      </c>
      <c r="H93" s="3">
        <f>SUM(H94:H97)</f>
        <v>0</v>
      </c>
    </row>
    <row r="94" spans="5:8" hidden="1" x14ac:dyDescent="0.25">
      <c r="E94" s="6"/>
      <c r="F94" s="7"/>
      <c r="G94" s="8"/>
      <c r="H94" s="9"/>
    </row>
    <row r="95" spans="5:8" hidden="1" x14ac:dyDescent="0.25">
      <c r="E95" s="6"/>
      <c r="F95" s="10"/>
      <c r="G95" s="11"/>
      <c r="H95" s="12"/>
    </row>
    <row r="96" spans="5:8" hidden="1" x14ac:dyDescent="0.25">
      <c r="E96" s="6"/>
      <c r="F96" s="10"/>
      <c r="G96" s="11"/>
      <c r="H96" s="12"/>
    </row>
    <row r="97" spans="5:8" hidden="1" x14ac:dyDescent="0.25">
      <c r="E97" s="6"/>
      <c r="F97" s="13"/>
      <c r="G97" s="14"/>
      <c r="H97" s="15"/>
    </row>
    <row r="98" spans="5:8" hidden="1" x14ac:dyDescent="0.25">
      <c r="F98" s="16"/>
      <c r="G98" s="16"/>
      <c r="H98" s="16"/>
    </row>
    <row r="99" spans="5:8" hidden="1" x14ac:dyDescent="0.25">
      <c r="E99" s="2"/>
      <c r="F99" s="3">
        <f>SUM(F100:F103)</f>
        <v>0</v>
      </c>
      <c r="G99" s="3">
        <f>SUM(G100:G103)</f>
        <v>0</v>
      </c>
      <c r="H99" s="3">
        <f>SUM(H100:H103)</f>
        <v>0</v>
      </c>
    </row>
    <row r="100" spans="5:8" hidden="1" x14ac:dyDescent="0.25">
      <c r="E100" s="6"/>
      <c r="F100" s="7"/>
      <c r="G100" s="8"/>
      <c r="H100" s="9"/>
    </row>
    <row r="101" spans="5:8" hidden="1" x14ac:dyDescent="0.25">
      <c r="E101" s="6"/>
      <c r="F101" s="10"/>
      <c r="G101" s="11"/>
      <c r="H101" s="12"/>
    </row>
    <row r="102" spans="5:8" hidden="1" x14ac:dyDescent="0.25">
      <c r="E102" s="6"/>
      <c r="F102" s="10"/>
      <c r="G102" s="11"/>
      <c r="H102" s="12"/>
    </row>
    <row r="103" spans="5:8" hidden="1" x14ac:dyDescent="0.25">
      <c r="E103" s="6"/>
      <c r="F103" s="13"/>
      <c r="G103" s="14"/>
      <c r="H103" s="15"/>
    </row>
    <row r="104" spans="5:8" hidden="1" x14ac:dyDescent="0.25">
      <c r="F104" s="16"/>
      <c r="G104" s="16"/>
      <c r="H104" s="16"/>
    </row>
    <row r="105" spans="5:8" hidden="1" x14ac:dyDescent="0.25">
      <c r="E105" s="2"/>
      <c r="F105" s="3">
        <f>SUM(F106:F109)</f>
        <v>0</v>
      </c>
      <c r="G105" s="3">
        <f>SUM(G106:G109)</f>
        <v>0</v>
      </c>
      <c r="H105" s="3">
        <f>SUM(H106:H109)</f>
        <v>0</v>
      </c>
    </row>
    <row r="106" spans="5:8" hidden="1" x14ac:dyDescent="0.25">
      <c r="E106" s="6"/>
      <c r="F106" s="7"/>
      <c r="G106" s="8"/>
      <c r="H106" s="9"/>
    </row>
    <row r="107" spans="5:8" hidden="1" x14ac:dyDescent="0.25">
      <c r="E107" s="6"/>
      <c r="F107" s="10"/>
      <c r="G107" s="11"/>
      <c r="H107" s="12"/>
    </row>
    <row r="108" spans="5:8" hidden="1" x14ac:dyDescent="0.25">
      <c r="E108" s="6"/>
      <c r="F108" s="10"/>
      <c r="G108" s="11"/>
      <c r="H108" s="12"/>
    </row>
    <row r="109" spans="5:8" hidden="1" x14ac:dyDescent="0.25">
      <c r="E109" s="6"/>
      <c r="F109" s="13"/>
      <c r="G109" s="14"/>
      <c r="H109" s="15"/>
    </row>
    <row r="110" spans="5:8" hidden="1" x14ac:dyDescent="0.25">
      <c r="F110" s="16"/>
      <c r="G110" s="16"/>
      <c r="H110" s="16"/>
    </row>
    <row r="111" spans="5:8" hidden="1" x14ac:dyDescent="0.25">
      <c r="E111" s="2"/>
      <c r="F111" s="3">
        <f>SUM(F112:F115)</f>
        <v>0</v>
      </c>
      <c r="G111" s="3">
        <f>SUM(G112:G115)</f>
        <v>0</v>
      </c>
      <c r="H111" s="3">
        <f>SUM(H112:H115)</f>
        <v>0</v>
      </c>
    </row>
    <row r="112" spans="5:8" hidden="1" x14ac:dyDescent="0.25">
      <c r="E112" s="6"/>
      <c r="F112" s="7"/>
      <c r="G112" s="8"/>
      <c r="H112" s="9"/>
    </row>
    <row r="113" spans="5:8" hidden="1" x14ac:dyDescent="0.25">
      <c r="E113" s="6"/>
      <c r="F113" s="10"/>
      <c r="G113" s="11"/>
      <c r="H113" s="12"/>
    </row>
    <row r="114" spans="5:8" hidden="1" x14ac:dyDescent="0.25">
      <c r="E114" s="6"/>
      <c r="F114" s="10"/>
      <c r="G114" s="11"/>
      <c r="H114" s="12"/>
    </row>
    <row r="115" spans="5:8" hidden="1" x14ac:dyDescent="0.25">
      <c r="E115" s="6"/>
      <c r="F115" s="13"/>
      <c r="G115" s="14"/>
      <c r="H115" s="15"/>
    </row>
    <row r="116" spans="5:8" x14ac:dyDescent="0.25">
      <c r="E116" s="17" t="s">
        <v>99</v>
      </c>
      <c r="F116" s="18">
        <f>SUM(F45)</f>
        <v>4169000</v>
      </c>
      <c r="G116" s="18">
        <f>SUM(G45)</f>
        <v>4353000</v>
      </c>
      <c r="H116" s="18">
        <f>SUM(H45)</f>
        <v>4826000</v>
      </c>
    </row>
    <row r="117" spans="5:8" x14ac:dyDescent="0.25">
      <c r="F117" s="21"/>
      <c r="G117" s="21"/>
      <c r="H117" s="21"/>
    </row>
    <row r="118" spans="5:8" x14ac:dyDescent="0.25">
      <c r="F118" s="21"/>
      <c r="G118" s="21"/>
      <c r="H118" s="21"/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115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E1:I248"/>
  <sheetViews>
    <sheetView showGridLines="0" topLeftCell="A52" workbookViewId="0">
      <selection activeCell="M49" sqref="M49"/>
    </sheetView>
  </sheetViews>
  <sheetFormatPr defaultRowHeight="13.2" x14ac:dyDescent="0.25"/>
  <cols>
    <col min="1" max="4" width="1.77734375" customWidth="1"/>
    <col min="5" max="5" width="71" bestFit="1" customWidth="1"/>
    <col min="6" max="8" width="14.21875" bestFit="1" customWidth="1"/>
  </cols>
  <sheetData>
    <row r="1" spans="5:8" ht="14.55" customHeight="1" x14ac:dyDescent="0.3">
      <c r="E1" s="49" t="s">
        <v>0</v>
      </c>
      <c r="F1" s="49"/>
      <c r="G1" s="49"/>
      <c r="H1" s="49"/>
    </row>
    <row r="2" spans="5:8" x14ac:dyDescent="0.25">
      <c r="E2" s="50" t="s">
        <v>1</v>
      </c>
      <c r="F2" s="50"/>
      <c r="G2" s="50"/>
      <c r="H2" s="50"/>
    </row>
    <row r="3" spans="5:8" ht="26.4" x14ac:dyDescent="0.25">
      <c r="E3" s="22" t="s">
        <v>46</v>
      </c>
      <c r="F3" s="1" t="s">
        <v>3</v>
      </c>
      <c r="G3" s="1" t="s">
        <v>4</v>
      </c>
      <c r="H3" s="1" t="s">
        <v>5</v>
      </c>
    </row>
    <row r="4" spans="5:8" ht="13.8" x14ac:dyDescent="0.25">
      <c r="E4" s="23" t="s">
        <v>6</v>
      </c>
      <c r="F4" s="24" t="s">
        <v>7</v>
      </c>
      <c r="G4" s="24" t="s">
        <v>7</v>
      </c>
      <c r="H4" s="24" t="s">
        <v>7</v>
      </c>
    </row>
    <row r="5" spans="5:8" ht="13.8" x14ac:dyDescent="0.3">
      <c r="E5" s="25" t="s">
        <v>8</v>
      </c>
      <c r="F5" s="3">
        <v>213997000</v>
      </c>
      <c r="G5" s="3">
        <v>224985000</v>
      </c>
      <c r="H5" s="3">
        <v>231364000</v>
      </c>
    </row>
    <row r="6" spans="5:8" ht="13.8" x14ac:dyDescent="0.3">
      <c r="E6" s="25" t="s">
        <v>9</v>
      </c>
      <c r="F6" s="3"/>
      <c r="G6" s="3"/>
      <c r="H6" s="3"/>
    </row>
    <row r="7" spans="5:8" ht="13.8" x14ac:dyDescent="0.25">
      <c r="E7" s="23" t="s">
        <v>10</v>
      </c>
      <c r="F7" s="4">
        <f>SUM(F8:F19)</f>
        <v>100942000</v>
      </c>
      <c r="G7" s="4">
        <f>SUM(G8:G19)</f>
        <v>133161000</v>
      </c>
      <c r="H7" s="4">
        <f>SUM(H8:H19)</f>
        <v>167866000</v>
      </c>
    </row>
    <row r="8" spans="5:8" ht="13.8" x14ac:dyDescent="0.3">
      <c r="E8" s="26" t="s">
        <v>11</v>
      </c>
      <c r="F8" s="11">
        <v>48572000</v>
      </c>
      <c r="G8" s="11">
        <v>50685000</v>
      </c>
      <c r="H8" s="11">
        <v>52888000</v>
      </c>
    </row>
    <row r="9" spans="5:8" ht="13.8" x14ac:dyDescent="0.3">
      <c r="E9" s="26" t="s">
        <v>12</v>
      </c>
      <c r="F9" s="11"/>
      <c r="G9" s="11"/>
      <c r="H9" s="11"/>
    </row>
    <row r="10" spans="5:8" ht="13.8" x14ac:dyDescent="0.3">
      <c r="E10" s="26" t="s">
        <v>13</v>
      </c>
      <c r="F10" s="19"/>
      <c r="G10" s="19"/>
      <c r="H10" s="19"/>
    </row>
    <row r="11" spans="5:8" ht="13.8" x14ac:dyDescent="0.3">
      <c r="E11" s="26" t="s">
        <v>14</v>
      </c>
      <c r="F11" s="11"/>
      <c r="G11" s="11"/>
      <c r="H11" s="11"/>
    </row>
    <row r="12" spans="5:8" ht="13.8" x14ac:dyDescent="0.3">
      <c r="E12" s="26" t="s">
        <v>15</v>
      </c>
      <c r="F12" s="19"/>
      <c r="G12" s="19"/>
      <c r="H12" s="19"/>
    </row>
    <row r="13" spans="5:8" ht="13.8" x14ac:dyDescent="0.3">
      <c r="E13" s="26" t="s">
        <v>16</v>
      </c>
      <c r="F13" s="19">
        <v>2370000</v>
      </c>
      <c r="G13" s="19">
        <v>2476000</v>
      </c>
      <c r="H13" s="19">
        <v>2587000</v>
      </c>
    </row>
    <row r="14" spans="5:8" ht="13.8" x14ac:dyDescent="0.3">
      <c r="E14" s="26" t="s">
        <v>17</v>
      </c>
      <c r="F14" s="19"/>
      <c r="G14" s="19"/>
      <c r="H14" s="19"/>
    </row>
    <row r="15" spans="5:8" ht="13.8" x14ac:dyDescent="0.3">
      <c r="E15" s="26" t="s">
        <v>18</v>
      </c>
      <c r="F15" s="11"/>
      <c r="G15" s="11"/>
      <c r="H15" s="11"/>
    </row>
    <row r="16" spans="5:8" ht="13.8" x14ac:dyDescent="0.3">
      <c r="E16" s="26" t="s">
        <v>19</v>
      </c>
      <c r="F16" s="11">
        <v>50000000</v>
      </c>
      <c r="G16" s="11">
        <v>80000000</v>
      </c>
      <c r="H16" s="11">
        <v>112391000</v>
      </c>
    </row>
    <row r="17" spans="5:8" ht="13.8" x14ac:dyDescent="0.3">
      <c r="E17" s="26" t="s">
        <v>20</v>
      </c>
      <c r="F17" s="19"/>
      <c r="G17" s="19"/>
      <c r="H17" s="19"/>
    </row>
    <row r="18" spans="5:8" ht="13.8" x14ac:dyDescent="0.3">
      <c r="E18" s="26" t="s">
        <v>21</v>
      </c>
      <c r="F18" s="11"/>
      <c r="G18" s="11"/>
      <c r="H18" s="11"/>
    </row>
    <row r="19" spans="5:8" ht="13.8" x14ac:dyDescent="0.3">
      <c r="E19" s="26" t="s">
        <v>22</v>
      </c>
      <c r="F19" s="11"/>
      <c r="G19" s="11"/>
      <c r="H19" s="11"/>
    </row>
    <row r="20" spans="5:8" ht="13.8" x14ac:dyDescent="0.25">
      <c r="E20" s="23" t="s">
        <v>23</v>
      </c>
      <c r="F20" s="3">
        <f>SUM(F21:F29)</f>
        <v>5651000</v>
      </c>
      <c r="G20" s="3">
        <f>SUM(G21:G29)</f>
        <v>4168000</v>
      </c>
      <c r="H20" s="3">
        <f>SUM(H21:H29)</f>
        <v>4168000</v>
      </c>
    </row>
    <row r="21" spans="5:8" ht="13.8" x14ac:dyDescent="0.3">
      <c r="E21" s="26" t="s">
        <v>24</v>
      </c>
      <c r="F21" s="19">
        <v>2750000</v>
      </c>
      <c r="G21" s="19">
        <v>4168000</v>
      </c>
      <c r="H21" s="19">
        <v>4168000</v>
      </c>
    </row>
    <row r="22" spans="5:8" ht="13.8" x14ac:dyDescent="0.3">
      <c r="E22" s="26" t="s">
        <v>25</v>
      </c>
      <c r="F22" s="27"/>
      <c r="G22" s="27"/>
      <c r="H22" s="27"/>
    </row>
    <row r="23" spans="5:8" ht="13.8" x14ac:dyDescent="0.3">
      <c r="E23" s="26" t="s">
        <v>26</v>
      </c>
      <c r="F23" s="11">
        <v>2901000</v>
      </c>
      <c r="G23" s="11"/>
      <c r="H23" s="11"/>
    </row>
    <row r="24" spans="5:8" ht="13.8" x14ac:dyDescent="0.3">
      <c r="E24" s="26" t="s">
        <v>27</v>
      </c>
      <c r="F24" s="11"/>
      <c r="G24" s="11"/>
      <c r="H24" s="11"/>
    </row>
    <row r="25" spans="5:8" ht="13.8" x14ac:dyDescent="0.3">
      <c r="E25" s="26" t="s">
        <v>28</v>
      </c>
      <c r="F25" s="19"/>
      <c r="G25" s="19"/>
      <c r="H25" s="19"/>
    </row>
    <row r="26" spans="5:8" ht="13.8" x14ac:dyDescent="0.3">
      <c r="E26" s="26" t="s">
        <v>29</v>
      </c>
      <c r="F26" s="11"/>
      <c r="G26" s="11"/>
      <c r="H26" s="11"/>
    </row>
    <row r="27" spans="5:8" ht="13.8" x14ac:dyDescent="0.3">
      <c r="E27" s="26" t="s">
        <v>30</v>
      </c>
      <c r="F27" s="11"/>
      <c r="G27" s="11"/>
      <c r="H27" s="11"/>
    </row>
    <row r="28" spans="5:8" ht="13.8" x14ac:dyDescent="0.3">
      <c r="E28" s="26" t="s">
        <v>31</v>
      </c>
      <c r="F28" s="19"/>
      <c r="G28" s="19"/>
      <c r="H28" s="19"/>
    </row>
    <row r="29" spans="5:8" ht="13.8" x14ac:dyDescent="0.3">
      <c r="E29" s="26" t="s">
        <v>32</v>
      </c>
      <c r="F29" s="11"/>
      <c r="G29" s="11"/>
      <c r="H29" s="11"/>
    </row>
    <row r="30" spans="5:8" ht="13.8" x14ac:dyDescent="0.25">
      <c r="E30" s="28" t="s">
        <v>33</v>
      </c>
      <c r="F30" s="18">
        <f>+F5+F6+F7+F20</f>
        <v>320590000</v>
      </c>
      <c r="G30" s="18">
        <f>+G5+G6+G7+G20</f>
        <v>362314000</v>
      </c>
      <c r="H30" s="18">
        <f>+H5+H6+H7+H20</f>
        <v>403398000</v>
      </c>
    </row>
    <row r="31" spans="5:8" ht="13.8" x14ac:dyDescent="0.25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3.8" x14ac:dyDescent="0.25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ht="13.8" x14ac:dyDescent="0.3">
      <c r="E33" s="26" t="s">
        <v>18</v>
      </c>
      <c r="F33" s="11"/>
      <c r="G33" s="11"/>
      <c r="H33" s="11"/>
    </row>
    <row r="34" spans="5:8" ht="13.8" x14ac:dyDescent="0.3">
      <c r="E34" s="26" t="s">
        <v>36</v>
      </c>
      <c r="F34" s="11"/>
      <c r="G34" s="11"/>
      <c r="H34" s="11"/>
    </row>
    <row r="35" spans="5:8" ht="13.8" x14ac:dyDescent="0.3">
      <c r="E35" s="26" t="s">
        <v>37</v>
      </c>
      <c r="F35" s="11"/>
      <c r="G35" s="11"/>
      <c r="H35" s="11"/>
    </row>
    <row r="36" spans="5:8" ht="13.8" x14ac:dyDescent="0.3">
      <c r="E36" s="26" t="s">
        <v>38</v>
      </c>
      <c r="F36" s="11"/>
      <c r="G36" s="11"/>
      <c r="H36" s="11"/>
    </row>
    <row r="37" spans="5:8" ht="13.8" x14ac:dyDescent="0.3">
      <c r="E37" s="26" t="s">
        <v>19</v>
      </c>
      <c r="F37" s="11"/>
      <c r="G37" s="11"/>
      <c r="H37" s="11"/>
    </row>
    <row r="38" spans="5:8" ht="13.8" x14ac:dyDescent="0.3">
      <c r="E38" s="26" t="s">
        <v>39</v>
      </c>
      <c r="F38" s="11"/>
      <c r="G38" s="11"/>
      <c r="H38" s="11"/>
    </row>
    <row r="39" spans="5:8" ht="13.8" x14ac:dyDescent="0.25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.8" x14ac:dyDescent="0.3">
      <c r="E40" s="26" t="s">
        <v>25</v>
      </c>
      <c r="F40" s="19"/>
      <c r="G40" s="19"/>
      <c r="H40" s="19"/>
    </row>
    <row r="41" spans="5:8" ht="13.8" x14ac:dyDescent="0.25">
      <c r="E41" s="29" t="s">
        <v>40</v>
      </c>
      <c r="F41" s="30">
        <f>+F32+F39</f>
        <v>0</v>
      </c>
      <c r="G41" s="30">
        <f>+G32+G39</f>
        <v>0</v>
      </c>
      <c r="H41" s="30">
        <f>+H32+H39</f>
        <v>0</v>
      </c>
    </row>
    <row r="42" spans="5:8" ht="13.8" x14ac:dyDescent="0.25">
      <c r="E42" s="29" t="s">
        <v>41</v>
      </c>
      <c r="F42" s="30">
        <f>+F30+F41</f>
        <v>320590000</v>
      </c>
      <c r="G42" s="30">
        <f>+G30+G41</f>
        <v>362314000</v>
      </c>
      <c r="H42" s="30">
        <f>+H30+H41</f>
        <v>403398000</v>
      </c>
    </row>
    <row r="43" spans="5:8" x14ac:dyDescent="0.25">
      <c r="F43" s="21"/>
      <c r="G43" s="21"/>
      <c r="H43" s="21"/>
    </row>
    <row r="44" spans="5:8" x14ac:dyDescent="0.25">
      <c r="E44" s="2" t="s">
        <v>96</v>
      </c>
      <c r="F44" s="3"/>
      <c r="G44" s="3"/>
      <c r="H44" s="3"/>
    </row>
    <row r="45" spans="5:8" x14ac:dyDescent="0.25">
      <c r="E45" s="2" t="s">
        <v>97</v>
      </c>
      <c r="F45" s="4">
        <f>SUM(F47,F62,F68,F77)</f>
        <v>0</v>
      </c>
      <c r="G45" s="4">
        <f>SUM(G47,G62,G68,G77)</f>
        <v>0</v>
      </c>
      <c r="H45" s="4">
        <f>SUM(H47,H62,H68,H77)</f>
        <v>0</v>
      </c>
    </row>
    <row r="46" spans="5:8" x14ac:dyDescent="0.25">
      <c r="E46" s="5" t="s">
        <v>98</v>
      </c>
      <c r="F46" s="3"/>
      <c r="G46" s="3"/>
      <c r="H46" s="3"/>
    </row>
    <row r="47" spans="5:8" x14ac:dyDescent="0.25">
      <c r="E47" s="2" t="s">
        <v>100</v>
      </c>
      <c r="F47" s="3">
        <f>SUM(F48:F59)</f>
        <v>0</v>
      </c>
      <c r="G47" s="3">
        <f>SUM(G48:G59)</f>
        <v>0</v>
      </c>
      <c r="H47" s="3">
        <f>SUM(H48:H59)</f>
        <v>0</v>
      </c>
    </row>
    <row r="48" spans="5:8" x14ac:dyDescent="0.25">
      <c r="E48" s="6" t="s">
        <v>121</v>
      </c>
      <c r="F48" s="7"/>
      <c r="G48" s="8"/>
      <c r="H48" s="9"/>
    </row>
    <row r="49" spans="5:8" x14ac:dyDescent="0.25">
      <c r="E49" s="6" t="s">
        <v>101</v>
      </c>
      <c r="F49" s="10"/>
      <c r="G49" s="11"/>
      <c r="H49" s="12"/>
    </row>
    <row r="50" spans="5:8" x14ac:dyDescent="0.25">
      <c r="E50" s="6" t="s">
        <v>102</v>
      </c>
      <c r="F50" s="10"/>
      <c r="G50" s="11"/>
      <c r="H50" s="12"/>
    </row>
    <row r="51" spans="5:8" x14ac:dyDescent="0.25">
      <c r="E51" s="31" t="s">
        <v>103</v>
      </c>
      <c r="F51" s="16"/>
      <c r="G51" s="16"/>
      <c r="H51" s="32"/>
    </row>
    <row r="52" spans="5:8" x14ac:dyDescent="0.25">
      <c r="E52" s="31" t="s">
        <v>104</v>
      </c>
      <c r="F52" s="11"/>
      <c r="G52" s="11"/>
      <c r="H52" s="12"/>
    </row>
    <row r="53" spans="5:8" x14ac:dyDescent="0.25">
      <c r="E53" s="31" t="s">
        <v>105</v>
      </c>
      <c r="F53" s="11"/>
      <c r="G53" s="11"/>
      <c r="H53" s="12"/>
    </row>
    <row r="54" spans="5:8" x14ac:dyDescent="0.25">
      <c r="E54" s="31" t="s">
        <v>106</v>
      </c>
      <c r="F54" s="11"/>
      <c r="G54" s="11"/>
      <c r="H54" s="12"/>
    </row>
    <row r="55" spans="5:8" x14ac:dyDescent="0.25">
      <c r="E55" s="31" t="s">
        <v>107</v>
      </c>
      <c r="F55" s="16"/>
      <c r="G55" s="16"/>
      <c r="H55" s="32"/>
    </row>
    <row r="56" spans="5:8" x14ac:dyDescent="0.25">
      <c r="E56" s="31" t="s">
        <v>108</v>
      </c>
      <c r="F56" s="3"/>
      <c r="G56" s="3"/>
      <c r="H56" s="33"/>
    </row>
    <row r="57" spans="5:8" x14ac:dyDescent="0.25">
      <c r="E57" s="31" t="s">
        <v>123</v>
      </c>
      <c r="F57" s="34"/>
      <c r="G57" s="3"/>
      <c r="H57" s="33"/>
    </row>
    <row r="58" spans="5:8" x14ac:dyDescent="0.25">
      <c r="E58" s="6" t="s">
        <v>122</v>
      </c>
      <c r="F58" s="34"/>
      <c r="G58" s="3"/>
      <c r="H58" s="33"/>
    </row>
    <row r="59" spans="5:8" x14ac:dyDescent="0.25">
      <c r="E59" s="6" t="s">
        <v>124</v>
      </c>
      <c r="F59" s="13"/>
      <c r="G59" s="14"/>
      <c r="H59" s="15"/>
    </row>
    <row r="60" spans="5:8" x14ac:dyDescent="0.25">
      <c r="E60" s="6"/>
      <c r="F60" s="11"/>
      <c r="G60" s="11"/>
      <c r="H60" s="8"/>
    </row>
    <row r="61" spans="5:8" x14ac:dyDescent="0.25">
      <c r="F61" s="11"/>
      <c r="G61" s="11"/>
      <c r="H61" s="11"/>
    </row>
    <row r="62" spans="5:8" x14ac:dyDescent="0.25">
      <c r="E62" s="2" t="s">
        <v>109</v>
      </c>
      <c r="F62" s="35">
        <f>SUM(F63:F66)</f>
        <v>0</v>
      </c>
      <c r="G62" s="35">
        <f t="shared" ref="G62:H62" si="0">SUM(G63:G66)</f>
        <v>0</v>
      </c>
      <c r="H62" s="35">
        <f t="shared" si="0"/>
        <v>0</v>
      </c>
    </row>
    <row r="63" spans="5:8" x14ac:dyDescent="0.25">
      <c r="E63" s="31" t="s">
        <v>110</v>
      </c>
      <c r="F63" s="16"/>
      <c r="G63" s="16"/>
      <c r="H63" s="32"/>
    </row>
    <row r="64" spans="5:8" x14ac:dyDescent="0.25">
      <c r="E64" s="31" t="s">
        <v>111</v>
      </c>
      <c r="F64" s="3"/>
      <c r="G64" s="3"/>
      <c r="H64" s="33"/>
    </row>
    <row r="65" spans="5:9" x14ac:dyDescent="0.25">
      <c r="E65" s="31" t="s">
        <v>125</v>
      </c>
      <c r="F65" s="11"/>
      <c r="G65" s="11"/>
      <c r="H65" s="12"/>
    </row>
    <row r="66" spans="5:9" x14ac:dyDescent="0.25">
      <c r="E66" s="31" t="s">
        <v>126</v>
      </c>
      <c r="F66" s="13"/>
      <c r="G66" s="14"/>
      <c r="H66" s="15"/>
    </row>
    <row r="67" spans="5:9" x14ac:dyDescent="0.25">
      <c r="E67" s="6"/>
      <c r="F67" s="11"/>
      <c r="G67" s="11"/>
      <c r="H67" s="11"/>
    </row>
    <row r="68" spans="5:9" x14ac:dyDescent="0.25">
      <c r="E68" s="2" t="s">
        <v>112</v>
      </c>
      <c r="F68" s="36">
        <f>SUM(F69:F74)</f>
        <v>0</v>
      </c>
      <c r="G68" s="36">
        <f>SUM(G69:G74)</f>
        <v>0</v>
      </c>
      <c r="H68" s="36">
        <f t="shared" ref="H68" si="1">SUM(H69:H74)</f>
        <v>0</v>
      </c>
    </row>
    <row r="69" spans="5:9" x14ac:dyDescent="0.25">
      <c r="E69" s="31" t="s">
        <v>114</v>
      </c>
      <c r="F69" s="11"/>
      <c r="G69" s="11"/>
      <c r="H69" s="12"/>
    </row>
    <row r="70" spans="5:9" x14ac:dyDescent="0.25">
      <c r="E70" s="31" t="s">
        <v>113</v>
      </c>
      <c r="F70" s="11"/>
      <c r="G70" s="11"/>
      <c r="H70" s="12"/>
    </row>
    <row r="71" spans="5:9" x14ac:dyDescent="0.25">
      <c r="E71" s="6" t="s">
        <v>115</v>
      </c>
      <c r="F71" s="10"/>
      <c r="G71" s="11"/>
      <c r="H71" s="12"/>
    </row>
    <row r="72" spans="5:9" x14ac:dyDescent="0.25">
      <c r="E72" s="6" t="s">
        <v>116</v>
      </c>
      <c r="F72" s="10"/>
      <c r="G72" s="11"/>
      <c r="H72" s="12"/>
    </row>
    <row r="73" spans="5:9" x14ac:dyDescent="0.25">
      <c r="E73" s="6" t="s">
        <v>117</v>
      </c>
      <c r="F73" s="10"/>
      <c r="G73" s="11"/>
      <c r="H73" s="12"/>
    </row>
    <row r="74" spans="5:9" x14ac:dyDescent="0.25">
      <c r="E74" s="31" t="s">
        <v>118</v>
      </c>
      <c r="F74" s="37"/>
      <c r="G74" s="38"/>
      <c r="H74" s="39"/>
      <c r="I74" s="41"/>
    </row>
    <row r="75" spans="5:9" x14ac:dyDescent="0.25">
      <c r="E75" s="6"/>
      <c r="F75" s="40"/>
      <c r="G75" s="40"/>
      <c r="H75" s="40"/>
    </row>
    <row r="76" spans="5:9" x14ac:dyDescent="0.25">
      <c r="F76" s="11"/>
      <c r="G76" s="11"/>
      <c r="H76" s="11"/>
    </row>
    <row r="77" spans="5:9" x14ac:dyDescent="0.25">
      <c r="E77" s="2" t="s">
        <v>119</v>
      </c>
      <c r="F77" s="35">
        <f>SUM(F78)</f>
        <v>0</v>
      </c>
      <c r="G77" s="35">
        <f t="shared" ref="G77:H77" si="2">SUM(G78)</f>
        <v>0</v>
      </c>
      <c r="H77" s="35">
        <f t="shared" si="2"/>
        <v>0</v>
      </c>
    </row>
    <row r="78" spans="5:9" x14ac:dyDescent="0.25">
      <c r="E78" s="31" t="s">
        <v>120</v>
      </c>
      <c r="F78" s="42"/>
      <c r="G78" s="43"/>
      <c r="H78" s="44"/>
    </row>
    <row r="79" spans="5:9" x14ac:dyDescent="0.25">
      <c r="E79" s="6"/>
      <c r="F79" s="8"/>
      <c r="G79" s="8"/>
      <c r="H79" s="8"/>
    </row>
    <row r="80" spans="5:9" x14ac:dyDescent="0.25">
      <c r="E80" s="6"/>
      <c r="F80" s="16"/>
      <c r="G80" s="16"/>
      <c r="H80" s="16"/>
    </row>
    <row r="81" spans="5:8" hidden="1" x14ac:dyDescent="0.25">
      <c r="E81" s="6"/>
      <c r="F81" s="3">
        <f>SUM(F82:F85)</f>
        <v>0</v>
      </c>
      <c r="G81" s="3">
        <f>SUM(G82:G85)</f>
        <v>0</v>
      </c>
      <c r="H81" s="3">
        <f>SUM(H82:H85)</f>
        <v>0</v>
      </c>
    </row>
    <row r="82" spans="5:8" hidden="1" x14ac:dyDescent="0.25">
      <c r="E82" s="6"/>
      <c r="F82" s="7"/>
      <c r="G82" s="8"/>
      <c r="H82" s="9"/>
    </row>
    <row r="83" spans="5:8" hidden="1" x14ac:dyDescent="0.25">
      <c r="E83" s="6"/>
      <c r="F83" s="10"/>
      <c r="G83" s="11"/>
      <c r="H83" s="12"/>
    </row>
    <row r="84" spans="5:8" hidden="1" x14ac:dyDescent="0.25">
      <c r="E84" s="6"/>
      <c r="F84" s="10"/>
      <c r="G84" s="11"/>
      <c r="H84" s="12"/>
    </row>
    <row r="85" spans="5:8" hidden="1" x14ac:dyDescent="0.25">
      <c r="E85" s="6"/>
      <c r="F85" s="13"/>
      <c r="G85" s="14"/>
      <c r="H85" s="15"/>
    </row>
    <row r="86" spans="5:8" hidden="1" x14ac:dyDescent="0.25">
      <c r="F86" s="16"/>
      <c r="G86" s="16"/>
      <c r="H86" s="16"/>
    </row>
    <row r="87" spans="5:8" hidden="1" x14ac:dyDescent="0.25">
      <c r="E87" s="2"/>
      <c r="F87" s="3">
        <f>SUM(F88:F91)</f>
        <v>0</v>
      </c>
      <c r="G87" s="3">
        <f>SUM(G88:G91)</f>
        <v>0</v>
      </c>
      <c r="H87" s="3">
        <f>SUM(H88:H91)</f>
        <v>0</v>
      </c>
    </row>
    <row r="88" spans="5:8" hidden="1" x14ac:dyDescent="0.25">
      <c r="E88" s="6"/>
      <c r="F88" s="7"/>
      <c r="G88" s="8"/>
      <c r="H88" s="9"/>
    </row>
    <row r="89" spans="5:8" hidden="1" x14ac:dyDescent="0.25">
      <c r="E89" s="6"/>
      <c r="F89" s="10"/>
      <c r="G89" s="11"/>
      <c r="H89" s="12"/>
    </row>
    <row r="90" spans="5:8" hidden="1" x14ac:dyDescent="0.25">
      <c r="E90" s="6"/>
      <c r="F90" s="10"/>
      <c r="G90" s="11"/>
      <c r="H90" s="12"/>
    </row>
    <row r="91" spans="5:8" hidden="1" x14ac:dyDescent="0.25">
      <c r="E91" s="6"/>
      <c r="F91" s="13"/>
      <c r="G91" s="14"/>
      <c r="H91" s="15"/>
    </row>
    <row r="92" spans="5:8" hidden="1" x14ac:dyDescent="0.25">
      <c r="F92" s="16"/>
      <c r="G92" s="16"/>
      <c r="H92" s="16"/>
    </row>
    <row r="93" spans="5:8" hidden="1" x14ac:dyDescent="0.25">
      <c r="E93" s="2"/>
      <c r="F93" s="3">
        <f>SUM(F94:F97)</f>
        <v>0</v>
      </c>
      <c r="G93" s="3">
        <f>SUM(G94:G97)</f>
        <v>0</v>
      </c>
      <c r="H93" s="3">
        <f>SUM(H94:H97)</f>
        <v>0</v>
      </c>
    </row>
    <row r="94" spans="5:8" hidden="1" x14ac:dyDescent="0.25">
      <c r="E94" s="6"/>
      <c r="F94" s="7"/>
      <c r="G94" s="8"/>
      <c r="H94" s="9"/>
    </row>
    <row r="95" spans="5:8" hidden="1" x14ac:dyDescent="0.25">
      <c r="E95" s="6"/>
      <c r="F95" s="10"/>
      <c r="G95" s="11"/>
      <c r="H95" s="12"/>
    </row>
    <row r="96" spans="5:8" hidden="1" x14ac:dyDescent="0.25">
      <c r="E96" s="6"/>
      <c r="F96" s="10"/>
      <c r="G96" s="11"/>
      <c r="H96" s="12"/>
    </row>
    <row r="97" spans="5:8" hidden="1" x14ac:dyDescent="0.25">
      <c r="E97" s="6"/>
      <c r="F97" s="13"/>
      <c r="G97" s="14"/>
      <c r="H97" s="15"/>
    </row>
    <row r="98" spans="5:8" hidden="1" x14ac:dyDescent="0.25">
      <c r="F98" s="16"/>
      <c r="G98" s="16"/>
      <c r="H98" s="16"/>
    </row>
    <row r="99" spans="5:8" hidden="1" x14ac:dyDescent="0.25">
      <c r="E99" s="2"/>
      <c r="F99" s="3">
        <f>SUM(F100:F103)</f>
        <v>0</v>
      </c>
      <c r="G99" s="3">
        <f>SUM(G100:G103)</f>
        <v>0</v>
      </c>
      <c r="H99" s="3">
        <f>SUM(H100:H103)</f>
        <v>0</v>
      </c>
    </row>
    <row r="100" spans="5:8" hidden="1" x14ac:dyDescent="0.25">
      <c r="E100" s="6"/>
      <c r="F100" s="7"/>
      <c r="G100" s="8"/>
      <c r="H100" s="9"/>
    </row>
    <row r="101" spans="5:8" hidden="1" x14ac:dyDescent="0.25">
      <c r="E101" s="6"/>
      <c r="F101" s="10"/>
      <c r="G101" s="11"/>
      <c r="H101" s="12"/>
    </row>
    <row r="102" spans="5:8" hidden="1" x14ac:dyDescent="0.25">
      <c r="E102" s="6"/>
      <c r="F102" s="10"/>
      <c r="G102" s="11"/>
      <c r="H102" s="12"/>
    </row>
    <row r="103" spans="5:8" hidden="1" x14ac:dyDescent="0.25">
      <c r="E103" s="6"/>
      <c r="F103" s="13"/>
      <c r="G103" s="14"/>
      <c r="H103" s="15"/>
    </row>
    <row r="104" spans="5:8" hidden="1" x14ac:dyDescent="0.25">
      <c r="F104" s="16"/>
      <c r="G104" s="16"/>
      <c r="H104" s="16"/>
    </row>
    <row r="105" spans="5:8" hidden="1" x14ac:dyDescent="0.25">
      <c r="E105" s="2"/>
      <c r="F105" s="3">
        <f>SUM(F106:F109)</f>
        <v>0</v>
      </c>
      <c r="G105" s="3">
        <f>SUM(G106:G109)</f>
        <v>0</v>
      </c>
      <c r="H105" s="3">
        <f>SUM(H106:H109)</f>
        <v>0</v>
      </c>
    </row>
    <row r="106" spans="5:8" hidden="1" x14ac:dyDescent="0.25">
      <c r="E106" s="6"/>
      <c r="F106" s="7"/>
      <c r="G106" s="8"/>
      <c r="H106" s="9"/>
    </row>
    <row r="107" spans="5:8" hidden="1" x14ac:dyDescent="0.25">
      <c r="E107" s="6"/>
      <c r="F107" s="10"/>
      <c r="G107" s="11"/>
      <c r="H107" s="12"/>
    </row>
    <row r="108" spans="5:8" hidden="1" x14ac:dyDescent="0.25">
      <c r="E108" s="6"/>
      <c r="F108" s="10"/>
      <c r="G108" s="11"/>
      <c r="H108" s="12"/>
    </row>
    <row r="109" spans="5:8" hidden="1" x14ac:dyDescent="0.25">
      <c r="E109" s="6"/>
      <c r="F109" s="13"/>
      <c r="G109" s="14"/>
      <c r="H109" s="15"/>
    </row>
    <row r="110" spans="5:8" hidden="1" x14ac:dyDescent="0.25">
      <c r="F110" s="16"/>
      <c r="G110" s="16"/>
      <c r="H110" s="16"/>
    </row>
    <row r="111" spans="5:8" hidden="1" x14ac:dyDescent="0.25">
      <c r="E111" s="2"/>
      <c r="F111" s="3">
        <f>SUM(F112:F115)</f>
        <v>0</v>
      </c>
      <c r="G111" s="3">
        <f>SUM(G112:G115)</f>
        <v>0</v>
      </c>
      <c r="H111" s="3">
        <f>SUM(H112:H115)</f>
        <v>0</v>
      </c>
    </row>
    <row r="112" spans="5:8" hidden="1" x14ac:dyDescent="0.25">
      <c r="E112" s="6"/>
      <c r="F112" s="7"/>
      <c r="G112" s="8"/>
      <c r="H112" s="9"/>
    </row>
    <row r="113" spans="5:8" hidden="1" x14ac:dyDescent="0.25">
      <c r="E113" s="6"/>
      <c r="F113" s="10"/>
      <c r="G113" s="11"/>
      <c r="H113" s="12"/>
    </row>
    <row r="114" spans="5:8" hidden="1" x14ac:dyDescent="0.25">
      <c r="E114" s="6"/>
      <c r="F114" s="10"/>
      <c r="G114" s="11"/>
      <c r="H114" s="12"/>
    </row>
    <row r="115" spans="5:8" hidden="1" x14ac:dyDescent="0.25">
      <c r="E115" s="6"/>
      <c r="F115" s="13"/>
      <c r="G115" s="14"/>
      <c r="H115" s="15"/>
    </row>
    <row r="116" spans="5:8" x14ac:dyDescent="0.25">
      <c r="E116" s="17" t="s">
        <v>99</v>
      </c>
      <c r="F116" s="18">
        <f>SUM(F45)</f>
        <v>0</v>
      </c>
      <c r="G116" s="18">
        <f>SUM(G45)</f>
        <v>0</v>
      </c>
      <c r="H116" s="18">
        <f>SUM(H45)</f>
        <v>0</v>
      </c>
    </row>
    <row r="117" spans="5:8" x14ac:dyDescent="0.25">
      <c r="F117" s="21"/>
      <c r="G117" s="21"/>
      <c r="H117" s="21"/>
    </row>
    <row r="118" spans="5:8" x14ac:dyDescent="0.25">
      <c r="F118" s="21"/>
      <c r="G118" s="21"/>
      <c r="H118" s="21"/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5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E1:I248"/>
  <sheetViews>
    <sheetView showGridLines="0" topLeftCell="A59" workbookViewId="0">
      <selection activeCell="M49" sqref="M49"/>
    </sheetView>
  </sheetViews>
  <sheetFormatPr defaultRowHeight="13.2" x14ac:dyDescent="0.25"/>
  <cols>
    <col min="1" max="4" width="1.77734375" customWidth="1"/>
    <col min="5" max="5" width="71" bestFit="1" customWidth="1"/>
    <col min="6" max="8" width="14.21875" bestFit="1" customWidth="1"/>
  </cols>
  <sheetData>
    <row r="1" spans="5:8" ht="14.55" customHeight="1" x14ac:dyDescent="0.3">
      <c r="E1" s="49" t="s">
        <v>0</v>
      </c>
      <c r="F1" s="49"/>
      <c r="G1" s="49"/>
      <c r="H1" s="49"/>
    </row>
    <row r="2" spans="5:8" x14ac:dyDescent="0.25">
      <c r="E2" s="50" t="s">
        <v>1</v>
      </c>
      <c r="F2" s="50"/>
      <c r="G2" s="50"/>
      <c r="H2" s="50"/>
    </row>
    <row r="3" spans="5:8" ht="26.4" x14ac:dyDescent="0.25">
      <c r="E3" s="22" t="s">
        <v>47</v>
      </c>
      <c r="F3" s="1" t="s">
        <v>3</v>
      </c>
      <c r="G3" s="1" t="s">
        <v>4</v>
      </c>
      <c r="H3" s="1" t="s">
        <v>5</v>
      </c>
    </row>
    <row r="4" spans="5:8" ht="13.8" x14ac:dyDescent="0.25">
      <c r="E4" s="23" t="s">
        <v>6</v>
      </c>
      <c r="F4" s="24" t="s">
        <v>7</v>
      </c>
      <c r="G4" s="24" t="s">
        <v>7</v>
      </c>
      <c r="H4" s="24" t="s">
        <v>7</v>
      </c>
    </row>
    <row r="5" spans="5:8" ht="13.8" x14ac:dyDescent="0.3">
      <c r="E5" s="25" t="s">
        <v>8</v>
      </c>
      <c r="F5" s="3">
        <v>631671000</v>
      </c>
      <c r="G5" s="3">
        <v>675921000</v>
      </c>
      <c r="H5" s="3">
        <v>717234000</v>
      </c>
    </row>
    <row r="6" spans="5:8" ht="13.8" x14ac:dyDescent="0.3">
      <c r="E6" s="25" t="s">
        <v>9</v>
      </c>
      <c r="F6" s="3"/>
      <c r="G6" s="3"/>
      <c r="H6" s="3"/>
    </row>
    <row r="7" spans="5:8" ht="13.8" x14ac:dyDescent="0.25">
      <c r="E7" s="23" t="s">
        <v>10</v>
      </c>
      <c r="F7" s="4">
        <f>SUM(F8:F19)</f>
        <v>805127000</v>
      </c>
      <c r="G7" s="4">
        <f>SUM(G8:G19)</f>
        <v>552968000</v>
      </c>
      <c r="H7" s="4">
        <f>SUM(H8:H19)</f>
        <v>611515000</v>
      </c>
    </row>
    <row r="8" spans="5:8" ht="13.8" x14ac:dyDescent="0.3">
      <c r="E8" s="26" t="s">
        <v>11</v>
      </c>
      <c r="F8" s="11">
        <v>271683000</v>
      </c>
      <c r="G8" s="11">
        <v>284615000</v>
      </c>
      <c r="H8" s="11">
        <v>298094000</v>
      </c>
    </row>
    <row r="9" spans="5:8" ht="13.8" x14ac:dyDescent="0.3">
      <c r="E9" s="26" t="s">
        <v>12</v>
      </c>
      <c r="F9" s="11"/>
      <c r="G9" s="11"/>
      <c r="H9" s="11"/>
    </row>
    <row r="10" spans="5:8" ht="13.8" x14ac:dyDescent="0.3">
      <c r="E10" s="26" t="s">
        <v>13</v>
      </c>
      <c r="F10" s="19"/>
      <c r="G10" s="19"/>
      <c r="H10" s="19"/>
    </row>
    <row r="11" spans="5:8" ht="13.8" x14ac:dyDescent="0.3">
      <c r="E11" s="26" t="s">
        <v>14</v>
      </c>
      <c r="F11" s="11"/>
      <c r="G11" s="11"/>
      <c r="H11" s="11"/>
    </row>
    <row r="12" spans="5:8" ht="13.8" x14ac:dyDescent="0.3">
      <c r="E12" s="26" t="s">
        <v>15</v>
      </c>
      <c r="F12" s="19"/>
      <c r="G12" s="19"/>
      <c r="H12" s="19"/>
    </row>
    <row r="13" spans="5:8" ht="13.8" x14ac:dyDescent="0.3">
      <c r="E13" s="26" t="s">
        <v>16</v>
      </c>
      <c r="F13" s="19">
        <v>2539000</v>
      </c>
      <c r="G13" s="19">
        <v>2653000</v>
      </c>
      <c r="H13" s="19">
        <v>2772000</v>
      </c>
    </row>
    <row r="14" spans="5:8" ht="13.8" x14ac:dyDescent="0.3">
      <c r="E14" s="26" t="s">
        <v>17</v>
      </c>
      <c r="F14" s="19"/>
      <c r="G14" s="19"/>
      <c r="H14" s="19"/>
    </row>
    <row r="15" spans="5:8" ht="13.8" x14ac:dyDescent="0.3">
      <c r="E15" s="26" t="s">
        <v>18</v>
      </c>
      <c r="F15" s="11">
        <v>430905000</v>
      </c>
      <c r="G15" s="11">
        <v>165700000</v>
      </c>
      <c r="H15" s="11">
        <v>205649000</v>
      </c>
    </row>
    <row r="16" spans="5:8" ht="13.8" x14ac:dyDescent="0.3">
      <c r="E16" s="26" t="s">
        <v>19</v>
      </c>
      <c r="F16" s="11">
        <v>100000000</v>
      </c>
      <c r="G16" s="11">
        <v>100000000</v>
      </c>
      <c r="H16" s="11">
        <v>105000000</v>
      </c>
    </row>
    <row r="17" spans="5:8" ht="13.8" x14ac:dyDescent="0.3">
      <c r="E17" s="26" t="s">
        <v>20</v>
      </c>
      <c r="F17" s="19"/>
      <c r="G17" s="19"/>
      <c r="H17" s="19"/>
    </row>
    <row r="18" spans="5:8" ht="13.8" x14ac:dyDescent="0.3">
      <c r="E18" s="26" t="s">
        <v>21</v>
      </c>
      <c r="F18" s="11"/>
      <c r="G18" s="11"/>
      <c r="H18" s="11"/>
    </row>
    <row r="19" spans="5:8" ht="13.8" x14ac:dyDescent="0.3">
      <c r="E19" s="26" t="s">
        <v>22</v>
      </c>
      <c r="F19" s="11"/>
      <c r="G19" s="11"/>
      <c r="H19" s="11"/>
    </row>
    <row r="20" spans="5:8" ht="13.8" x14ac:dyDescent="0.25">
      <c r="E20" s="23" t="s">
        <v>23</v>
      </c>
      <c r="F20" s="3">
        <f>SUM(F21:F29)</f>
        <v>8277000</v>
      </c>
      <c r="G20" s="3">
        <f>SUM(G21:G29)</f>
        <v>1200000</v>
      </c>
      <c r="H20" s="3">
        <f>SUM(H21:H29)</f>
        <v>1300000</v>
      </c>
    </row>
    <row r="21" spans="5:8" ht="13.8" x14ac:dyDescent="0.3">
      <c r="E21" s="26" t="s">
        <v>24</v>
      </c>
      <c r="F21" s="19">
        <v>1200000</v>
      </c>
      <c r="G21" s="19">
        <v>1200000</v>
      </c>
      <c r="H21" s="19">
        <v>1300000</v>
      </c>
    </row>
    <row r="22" spans="5:8" ht="13.8" x14ac:dyDescent="0.3">
      <c r="E22" s="26" t="s">
        <v>25</v>
      </c>
      <c r="F22" s="27"/>
      <c r="G22" s="27"/>
      <c r="H22" s="27"/>
    </row>
    <row r="23" spans="5:8" ht="13.8" x14ac:dyDescent="0.3">
      <c r="E23" s="26" t="s">
        <v>26</v>
      </c>
      <c r="F23" s="11">
        <v>7077000</v>
      </c>
      <c r="G23" s="11"/>
      <c r="H23" s="11"/>
    </row>
    <row r="24" spans="5:8" ht="13.8" x14ac:dyDescent="0.3">
      <c r="E24" s="26" t="s">
        <v>27</v>
      </c>
      <c r="F24" s="11"/>
      <c r="G24" s="11"/>
      <c r="H24" s="11"/>
    </row>
    <row r="25" spans="5:8" ht="13.8" x14ac:dyDescent="0.3">
      <c r="E25" s="26" t="s">
        <v>28</v>
      </c>
      <c r="F25" s="19"/>
      <c r="G25" s="19"/>
      <c r="H25" s="19"/>
    </row>
    <row r="26" spans="5:8" ht="13.8" x14ac:dyDescent="0.3">
      <c r="E26" s="26" t="s">
        <v>29</v>
      </c>
      <c r="F26" s="11"/>
      <c r="G26" s="11"/>
      <c r="H26" s="11"/>
    </row>
    <row r="27" spans="5:8" ht="13.8" x14ac:dyDescent="0.3">
      <c r="E27" s="26" t="s">
        <v>30</v>
      </c>
      <c r="F27" s="11"/>
      <c r="G27" s="11"/>
      <c r="H27" s="11"/>
    </row>
    <row r="28" spans="5:8" ht="13.8" x14ac:dyDescent="0.3">
      <c r="E28" s="26" t="s">
        <v>31</v>
      </c>
      <c r="F28" s="19"/>
      <c r="G28" s="19"/>
      <c r="H28" s="19"/>
    </row>
    <row r="29" spans="5:8" ht="13.8" x14ac:dyDescent="0.3">
      <c r="E29" s="26" t="s">
        <v>32</v>
      </c>
      <c r="F29" s="11"/>
      <c r="G29" s="11"/>
      <c r="H29" s="11"/>
    </row>
    <row r="30" spans="5:8" ht="13.8" x14ac:dyDescent="0.25">
      <c r="E30" s="28" t="s">
        <v>33</v>
      </c>
      <c r="F30" s="18">
        <f>+F5+F6+F7+F20</f>
        <v>1445075000</v>
      </c>
      <c r="G30" s="18">
        <f>+G5+G6+G7+G20</f>
        <v>1230089000</v>
      </c>
      <c r="H30" s="18">
        <f>+H5+H6+H7+H20</f>
        <v>1330049000</v>
      </c>
    </row>
    <row r="31" spans="5:8" ht="13.8" x14ac:dyDescent="0.25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3.8" x14ac:dyDescent="0.25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ht="13.8" x14ac:dyDescent="0.3">
      <c r="E33" s="26" t="s">
        <v>18</v>
      </c>
      <c r="F33" s="11"/>
      <c r="G33" s="11"/>
      <c r="H33" s="11"/>
    </row>
    <row r="34" spans="5:8" ht="13.8" x14ac:dyDescent="0.3">
      <c r="E34" s="26" t="s">
        <v>36</v>
      </c>
      <c r="F34" s="11"/>
      <c r="G34" s="11"/>
      <c r="H34" s="11"/>
    </row>
    <row r="35" spans="5:8" ht="13.8" x14ac:dyDescent="0.3">
      <c r="E35" s="26" t="s">
        <v>37</v>
      </c>
      <c r="F35" s="11"/>
      <c r="G35" s="11"/>
      <c r="H35" s="11"/>
    </row>
    <row r="36" spans="5:8" ht="13.8" x14ac:dyDescent="0.3">
      <c r="E36" s="26" t="s">
        <v>38</v>
      </c>
      <c r="F36" s="11"/>
      <c r="G36" s="11"/>
      <c r="H36" s="11"/>
    </row>
    <row r="37" spans="5:8" ht="13.8" x14ac:dyDescent="0.3">
      <c r="E37" s="26" t="s">
        <v>19</v>
      </c>
      <c r="F37" s="11"/>
      <c r="G37" s="11"/>
      <c r="H37" s="11"/>
    </row>
    <row r="38" spans="5:8" ht="13.8" x14ac:dyDescent="0.3">
      <c r="E38" s="26" t="s">
        <v>39</v>
      </c>
      <c r="F38" s="11"/>
      <c r="G38" s="11"/>
      <c r="H38" s="11"/>
    </row>
    <row r="39" spans="5:8" ht="13.8" x14ac:dyDescent="0.25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.8" x14ac:dyDescent="0.3">
      <c r="E40" s="26" t="s">
        <v>25</v>
      </c>
      <c r="F40" s="19"/>
      <c r="G40" s="19"/>
      <c r="H40" s="19"/>
    </row>
    <row r="41" spans="5:8" ht="13.8" x14ac:dyDescent="0.25">
      <c r="E41" s="29" t="s">
        <v>40</v>
      </c>
      <c r="F41" s="30">
        <f>+F32+F39</f>
        <v>0</v>
      </c>
      <c r="G41" s="30">
        <f>+G32+G39</f>
        <v>0</v>
      </c>
      <c r="H41" s="30">
        <f>+H32+H39</f>
        <v>0</v>
      </c>
    </row>
    <row r="42" spans="5:8" ht="13.8" x14ac:dyDescent="0.25">
      <c r="E42" s="29" t="s">
        <v>41</v>
      </c>
      <c r="F42" s="30">
        <f>+F30+F41</f>
        <v>1445075000</v>
      </c>
      <c r="G42" s="30">
        <f>+G30+G41</f>
        <v>1230089000</v>
      </c>
      <c r="H42" s="30">
        <f>+H30+H41</f>
        <v>1330049000</v>
      </c>
    </row>
    <row r="43" spans="5:8" x14ac:dyDescent="0.25">
      <c r="F43" s="21"/>
      <c r="G43" s="21"/>
      <c r="H43" s="21"/>
    </row>
    <row r="44" spans="5:8" x14ac:dyDescent="0.25">
      <c r="E44" s="2" t="s">
        <v>96</v>
      </c>
      <c r="F44" s="3"/>
      <c r="G44" s="3"/>
      <c r="H44" s="3"/>
    </row>
    <row r="45" spans="5:8" x14ac:dyDescent="0.25">
      <c r="E45" s="2" t="s">
        <v>97</v>
      </c>
      <c r="F45" s="4">
        <f>SUM(F47,F62,F68,F77)</f>
        <v>3911000</v>
      </c>
      <c r="G45" s="4">
        <f>SUM(G47,G62,G68,G77)</f>
        <v>1911000</v>
      </c>
      <c r="H45" s="4">
        <f>SUM(H47,H62,H68,H77)</f>
        <v>1911000</v>
      </c>
    </row>
    <row r="46" spans="5:8" x14ac:dyDescent="0.25">
      <c r="E46" s="5" t="s">
        <v>98</v>
      </c>
      <c r="F46" s="3"/>
      <c r="G46" s="3"/>
      <c r="H46" s="3"/>
    </row>
    <row r="47" spans="5:8" x14ac:dyDescent="0.25">
      <c r="E47" s="2" t="s">
        <v>100</v>
      </c>
      <c r="F47" s="3">
        <f>SUM(F48:F59)</f>
        <v>2000000</v>
      </c>
      <c r="G47" s="3">
        <f>SUM(G48:G59)</f>
        <v>0</v>
      </c>
      <c r="H47" s="3">
        <f>SUM(H48:H59)</f>
        <v>0</v>
      </c>
    </row>
    <row r="48" spans="5:8" x14ac:dyDescent="0.25">
      <c r="E48" s="6" t="s">
        <v>121</v>
      </c>
      <c r="F48" s="7"/>
      <c r="G48" s="8"/>
      <c r="H48" s="9"/>
    </row>
    <row r="49" spans="5:8" x14ac:dyDescent="0.25">
      <c r="E49" s="6" t="s">
        <v>101</v>
      </c>
      <c r="F49" s="10"/>
      <c r="G49" s="11"/>
      <c r="H49" s="12"/>
    </row>
    <row r="50" spans="5:8" x14ac:dyDescent="0.25">
      <c r="E50" s="6" t="s">
        <v>102</v>
      </c>
      <c r="F50" s="10"/>
      <c r="G50" s="11"/>
      <c r="H50" s="12"/>
    </row>
    <row r="51" spans="5:8" x14ac:dyDescent="0.25">
      <c r="E51" s="31" t="s">
        <v>103</v>
      </c>
      <c r="F51" s="16"/>
      <c r="G51" s="16"/>
      <c r="H51" s="32"/>
    </row>
    <row r="52" spans="5:8" x14ac:dyDescent="0.25">
      <c r="E52" s="31" t="s">
        <v>104</v>
      </c>
      <c r="F52" s="11">
        <v>2000000</v>
      </c>
      <c r="G52" s="11"/>
      <c r="H52" s="12"/>
    </row>
    <row r="53" spans="5:8" x14ac:dyDescent="0.25">
      <c r="E53" s="31" t="s">
        <v>105</v>
      </c>
      <c r="F53" s="11"/>
      <c r="G53" s="11"/>
      <c r="H53" s="12"/>
    </row>
    <row r="54" spans="5:8" x14ac:dyDescent="0.25">
      <c r="E54" s="31" t="s">
        <v>106</v>
      </c>
      <c r="F54" s="11"/>
      <c r="G54" s="11"/>
      <c r="H54" s="12"/>
    </row>
    <row r="55" spans="5:8" x14ac:dyDescent="0.25">
      <c r="E55" s="31" t="s">
        <v>107</v>
      </c>
      <c r="F55" s="16"/>
      <c r="G55" s="16"/>
      <c r="H55" s="32"/>
    </row>
    <row r="56" spans="5:8" x14ac:dyDescent="0.25">
      <c r="E56" s="31" t="s">
        <v>108</v>
      </c>
      <c r="F56" s="3"/>
      <c r="G56" s="3"/>
      <c r="H56" s="33"/>
    </row>
    <row r="57" spans="5:8" x14ac:dyDescent="0.25">
      <c r="E57" s="31" t="s">
        <v>123</v>
      </c>
      <c r="F57" s="34"/>
      <c r="G57" s="3"/>
      <c r="H57" s="33"/>
    </row>
    <row r="58" spans="5:8" x14ac:dyDescent="0.25">
      <c r="E58" s="6" t="s">
        <v>122</v>
      </c>
      <c r="F58" s="34"/>
      <c r="G58" s="3"/>
      <c r="H58" s="33"/>
    </row>
    <row r="59" spans="5:8" x14ac:dyDescent="0.25">
      <c r="E59" s="6" t="s">
        <v>124</v>
      </c>
      <c r="F59" s="13"/>
      <c r="G59" s="14"/>
      <c r="H59" s="15"/>
    </row>
    <row r="60" spans="5:8" x14ac:dyDescent="0.25">
      <c r="E60" s="6"/>
      <c r="F60" s="11"/>
      <c r="G60" s="11"/>
      <c r="H60" s="8"/>
    </row>
    <row r="61" spans="5:8" x14ac:dyDescent="0.25">
      <c r="F61" s="11"/>
      <c r="G61" s="11"/>
      <c r="H61" s="11"/>
    </row>
    <row r="62" spans="5:8" x14ac:dyDescent="0.25">
      <c r="E62" s="2" t="s">
        <v>109</v>
      </c>
      <c r="F62" s="35">
        <f>SUM(F63:F66)</f>
        <v>0</v>
      </c>
      <c r="G62" s="35">
        <f t="shared" ref="G62:H62" si="0">SUM(G63:G66)</f>
        <v>0</v>
      </c>
      <c r="H62" s="35">
        <f t="shared" si="0"/>
        <v>0</v>
      </c>
    </row>
    <row r="63" spans="5:8" x14ac:dyDescent="0.25">
      <c r="E63" s="31" t="s">
        <v>110</v>
      </c>
      <c r="F63" s="16"/>
      <c r="G63" s="16"/>
      <c r="H63" s="32"/>
    </row>
    <row r="64" spans="5:8" x14ac:dyDescent="0.25">
      <c r="E64" s="31" t="s">
        <v>111</v>
      </c>
      <c r="F64" s="3"/>
      <c r="G64" s="3"/>
      <c r="H64" s="33"/>
    </row>
    <row r="65" spans="5:9" x14ac:dyDescent="0.25">
      <c r="E65" s="31" t="s">
        <v>125</v>
      </c>
      <c r="F65" s="11"/>
      <c r="G65" s="11"/>
      <c r="H65" s="12"/>
    </row>
    <row r="66" spans="5:9" x14ac:dyDescent="0.25">
      <c r="E66" s="31" t="s">
        <v>126</v>
      </c>
      <c r="F66" s="13"/>
      <c r="G66" s="14"/>
      <c r="H66" s="15"/>
    </row>
    <row r="67" spans="5:9" x14ac:dyDescent="0.25">
      <c r="E67" s="6"/>
      <c r="F67" s="11"/>
      <c r="G67" s="11"/>
      <c r="H67" s="11"/>
    </row>
    <row r="68" spans="5:9" x14ac:dyDescent="0.25">
      <c r="E68" s="2" t="s">
        <v>112</v>
      </c>
      <c r="F68" s="36">
        <f>SUM(F69:F74)</f>
        <v>1911000</v>
      </c>
      <c r="G68" s="36">
        <f>SUM(G69:G74)</f>
        <v>1911000</v>
      </c>
      <c r="H68" s="36">
        <f t="shared" ref="H68" si="1">SUM(H69:H74)</f>
        <v>1911000</v>
      </c>
    </row>
    <row r="69" spans="5:9" x14ac:dyDescent="0.25">
      <c r="E69" s="31" t="s">
        <v>114</v>
      </c>
      <c r="F69" s="11"/>
      <c r="G69" s="11"/>
      <c r="H69" s="12"/>
    </row>
    <row r="70" spans="5:9" x14ac:dyDescent="0.25">
      <c r="E70" s="31" t="s">
        <v>113</v>
      </c>
      <c r="F70" s="11"/>
      <c r="G70" s="11"/>
      <c r="H70" s="12"/>
    </row>
    <row r="71" spans="5:9" x14ac:dyDescent="0.25">
      <c r="E71" s="6" t="s">
        <v>115</v>
      </c>
      <c r="F71" s="10">
        <v>1911000</v>
      </c>
      <c r="G71" s="11">
        <v>1911000</v>
      </c>
      <c r="H71" s="12">
        <v>1911000</v>
      </c>
    </row>
    <row r="72" spans="5:9" x14ac:dyDescent="0.25">
      <c r="E72" s="6" t="s">
        <v>116</v>
      </c>
      <c r="F72" s="10"/>
      <c r="G72" s="11"/>
      <c r="H72" s="12"/>
    </row>
    <row r="73" spans="5:9" x14ac:dyDescent="0.25">
      <c r="E73" s="6" t="s">
        <v>117</v>
      </c>
      <c r="F73" s="10"/>
      <c r="G73" s="11"/>
      <c r="H73" s="12"/>
    </row>
    <row r="74" spans="5:9" x14ac:dyDescent="0.25">
      <c r="E74" s="31" t="s">
        <v>118</v>
      </c>
      <c r="F74" s="37"/>
      <c r="G74" s="38"/>
      <c r="H74" s="39"/>
      <c r="I74" s="41"/>
    </row>
    <row r="75" spans="5:9" x14ac:dyDescent="0.25">
      <c r="E75" s="6"/>
      <c r="F75" s="40"/>
      <c r="G75" s="40"/>
      <c r="H75" s="40"/>
    </row>
    <row r="76" spans="5:9" x14ac:dyDescent="0.25">
      <c r="F76" s="11"/>
      <c r="G76" s="11"/>
      <c r="H76" s="11"/>
    </row>
    <row r="77" spans="5:9" x14ac:dyDescent="0.25">
      <c r="E77" s="2" t="s">
        <v>119</v>
      </c>
      <c r="F77" s="35">
        <f>SUM(F78)</f>
        <v>0</v>
      </c>
      <c r="G77" s="35">
        <f t="shared" ref="G77:H77" si="2">SUM(G78)</f>
        <v>0</v>
      </c>
      <c r="H77" s="35">
        <f t="shared" si="2"/>
        <v>0</v>
      </c>
    </row>
    <row r="78" spans="5:9" x14ac:dyDescent="0.25">
      <c r="E78" s="31" t="s">
        <v>120</v>
      </c>
      <c r="F78" s="42"/>
      <c r="G78" s="43"/>
      <c r="H78" s="44"/>
    </row>
    <row r="79" spans="5:9" x14ac:dyDescent="0.25">
      <c r="E79" s="6"/>
      <c r="F79" s="8"/>
      <c r="G79" s="8"/>
      <c r="H79" s="8"/>
    </row>
    <row r="80" spans="5:9" x14ac:dyDescent="0.25">
      <c r="E80" s="6"/>
      <c r="F80" s="16"/>
      <c r="G80" s="16"/>
      <c r="H80" s="16"/>
    </row>
    <row r="81" spans="5:8" hidden="1" x14ac:dyDescent="0.25">
      <c r="E81" s="6"/>
      <c r="F81" s="3">
        <f>SUM(F82:F85)</f>
        <v>0</v>
      </c>
      <c r="G81" s="3">
        <f>SUM(G82:G85)</f>
        <v>0</v>
      </c>
      <c r="H81" s="3">
        <f>SUM(H82:H85)</f>
        <v>0</v>
      </c>
    </row>
    <row r="82" spans="5:8" hidden="1" x14ac:dyDescent="0.25">
      <c r="E82" s="6"/>
      <c r="F82" s="7"/>
      <c r="G82" s="8"/>
      <c r="H82" s="9"/>
    </row>
    <row r="83" spans="5:8" hidden="1" x14ac:dyDescent="0.25">
      <c r="E83" s="6"/>
      <c r="F83" s="10"/>
      <c r="G83" s="11"/>
      <c r="H83" s="12"/>
    </row>
    <row r="84" spans="5:8" hidden="1" x14ac:dyDescent="0.25">
      <c r="E84" s="6"/>
      <c r="F84" s="10"/>
      <c r="G84" s="11"/>
      <c r="H84" s="12"/>
    </row>
    <row r="85" spans="5:8" hidden="1" x14ac:dyDescent="0.25">
      <c r="E85" s="6"/>
      <c r="F85" s="13"/>
      <c r="G85" s="14"/>
      <c r="H85" s="15"/>
    </row>
    <row r="86" spans="5:8" hidden="1" x14ac:dyDescent="0.25">
      <c r="F86" s="16"/>
      <c r="G86" s="16"/>
      <c r="H86" s="16"/>
    </row>
    <row r="87" spans="5:8" hidden="1" x14ac:dyDescent="0.25">
      <c r="E87" s="2"/>
      <c r="F87" s="3">
        <f>SUM(F88:F91)</f>
        <v>0</v>
      </c>
      <c r="G87" s="3">
        <f>SUM(G88:G91)</f>
        <v>0</v>
      </c>
      <c r="H87" s="3">
        <f>SUM(H88:H91)</f>
        <v>0</v>
      </c>
    </row>
    <row r="88" spans="5:8" hidden="1" x14ac:dyDescent="0.25">
      <c r="E88" s="6"/>
      <c r="F88" s="7"/>
      <c r="G88" s="8"/>
      <c r="H88" s="9"/>
    </row>
    <row r="89" spans="5:8" hidden="1" x14ac:dyDescent="0.25">
      <c r="E89" s="6"/>
      <c r="F89" s="10"/>
      <c r="G89" s="11"/>
      <c r="H89" s="12"/>
    </row>
    <row r="90" spans="5:8" hidden="1" x14ac:dyDescent="0.25">
      <c r="E90" s="6"/>
      <c r="F90" s="10"/>
      <c r="G90" s="11"/>
      <c r="H90" s="12"/>
    </row>
    <row r="91" spans="5:8" hidden="1" x14ac:dyDescent="0.25">
      <c r="E91" s="6"/>
      <c r="F91" s="13"/>
      <c r="G91" s="14"/>
      <c r="H91" s="15"/>
    </row>
    <row r="92" spans="5:8" hidden="1" x14ac:dyDescent="0.25">
      <c r="F92" s="16"/>
      <c r="G92" s="16"/>
      <c r="H92" s="16"/>
    </row>
    <row r="93" spans="5:8" hidden="1" x14ac:dyDescent="0.25">
      <c r="E93" s="2"/>
      <c r="F93" s="3">
        <f>SUM(F94:F97)</f>
        <v>0</v>
      </c>
      <c r="G93" s="3">
        <f>SUM(G94:G97)</f>
        <v>0</v>
      </c>
      <c r="H93" s="3">
        <f>SUM(H94:H97)</f>
        <v>0</v>
      </c>
    </row>
    <row r="94" spans="5:8" hidden="1" x14ac:dyDescent="0.25">
      <c r="E94" s="6"/>
      <c r="F94" s="7"/>
      <c r="G94" s="8"/>
      <c r="H94" s="9"/>
    </row>
    <row r="95" spans="5:8" hidden="1" x14ac:dyDescent="0.25">
      <c r="E95" s="6"/>
      <c r="F95" s="10"/>
      <c r="G95" s="11"/>
      <c r="H95" s="12"/>
    </row>
    <row r="96" spans="5:8" hidden="1" x14ac:dyDescent="0.25">
      <c r="E96" s="6"/>
      <c r="F96" s="10"/>
      <c r="G96" s="11"/>
      <c r="H96" s="12"/>
    </row>
    <row r="97" spans="5:8" hidden="1" x14ac:dyDescent="0.25">
      <c r="E97" s="6"/>
      <c r="F97" s="13"/>
      <c r="G97" s="14"/>
      <c r="H97" s="15"/>
    </row>
    <row r="98" spans="5:8" hidden="1" x14ac:dyDescent="0.25">
      <c r="F98" s="16"/>
      <c r="G98" s="16"/>
      <c r="H98" s="16"/>
    </row>
    <row r="99" spans="5:8" hidden="1" x14ac:dyDescent="0.25">
      <c r="E99" s="2"/>
      <c r="F99" s="3">
        <f>SUM(F100:F103)</f>
        <v>0</v>
      </c>
      <c r="G99" s="3">
        <f>SUM(G100:G103)</f>
        <v>0</v>
      </c>
      <c r="H99" s="3">
        <f>SUM(H100:H103)</f>
        <v>0</v>
      </c>
    </row>
    <row r="100" spans="5:8" hidden="1" x14ac:dyDescent="0.25">
      <c r="E100" s="6"/>
      <c r="F100" s="7"/>
      <c r="G100" s="8"/>
      <c r="H100" s="9"/>
    </row>
    <row r="101" spans="5:8" hidden="1" x14ac:dyDescent="0.25">
      <c r="E101" s="6"/>
      <c r="F101" s="10"/>
      <c r="G101" s="11"/>
      <c r="H101" s="12"/>
    </row>
    <row r="102" spans="5:8" hidden="1" x14ac:dyDescent="0.25">
      <c r="E102" s="6"/>
      <c r="F102" s="10"/>
      <c r="G102" s="11"/>
      <c r="H102" s="12"/>
    </row>
    <row r="103" spans="5:8" hidden="1" x14ac:dyDescent="0.25">
      <c r="E103" s="6"/>
      <c r="F103" s="13"/>
      <c r="G103" s="14"/>
      <c r="H103" s="15"/>
    </row>
    <row r="104" spans="5:8" hidden="1" x14ac:dyDescent="0.25">
      <c r="F104" s="16"/>
      <c r="G104" s="16"/>
      <c r="H104" s="16"/>
    </row>
    <row r="105" spans="5:8" hidden="1" x14ac:dyDescent="0.25">
      <c r="E105" s="2"/>
      <c r="F105" s="3">
        <f>SUM(F106:F109)</f>
        <v>0</v>
      </c>
      <c r="G105" s="3">
        <f>SUM(G106:G109)</f>
        <v>0</v>
      </c>
      <c r="H105" s="3">
        <f>SUM(H106:H109)</f>
        <v>0</v>
      </c>
    </row>
    <row r="106" spans="5:8" hidden="1" x14ac:dyDescent="0.25">
      <c r="E106" s="6"/>
      <c r="F106" s="7"/>
      <c r="G106" s="8"/>
      <c r="H106" s="9"/>
    </row>
    <row r="107" spans="5:8" hidden="1" x14ac:dyDescent="0.25">
      <c r="E107" s="6"/>
      <c r="F107" s="10"/>
      <c r="G107" s="11"/>
      <c r="H107" s="12"/>
    </row>
    <row r="108" spans="5:8" hidden="1" x14ac:dyDescent="0.25">
      <c r="E108" s="6"/>
      <c r="F108" s="10"/>
      <c r="G108" s="11"/>
      <c r="H108" s="12"/>
    </row>
    <row r="109" spans="5:8" hidden="1" x14ac:dyDescent="0.25">
      <c r="E109" s="6"/>
      <c r="F109" s="13"/>
      <c r="G109" s="14"/>
      <c r="H109" s="15"/>
    </row>
    <row r="110" spans="5:8" hidden="1" x14ac:dyDescent="0.25">
      <c r="F110" s="16"/>
      <c r="G110" s="16"/>
      <c r="H110" s="16"/>
    </row>
    <row r="111" spans="5:8" hidden="1" x14ac:dyDescent="0.25">
      <c r="E111" s="2"/>
      <c r="F111" s="3">
        <f>SUM(F112:F115)</f>
        <v>0</v>
      </c>
      <c r="G111" s="3">
        <f>SUM(G112:G115)</f>
        <v>0</v>
      </c>
      <c r="H111" s="3">
        <f>SUM(H112:H115)</f>
        <v>0</v>
      </c>
    </row>
    <row r="112" spans="5:8" hidden="1" x14ac:dyDescent="0.25">
      <c r="E112" s="6"/>
      <c r="F112" s="7"/>
      <c r="G112" s="8"/>
      <c r="H112" s="9"/>
    </row>
    <row r="113" spans="5:8" hidden="1" x14ac:dyDescent="0.25">
      <c r="E113" s="6"/>
      <c r="F113" s="10"/>
      <c r="G113" s="11"/>
      <c r="H113" s="12"/>
    </row>
    <row r="114" spans="5:8" hidden="1" x14ac:dyDescent="0.25">
      <c r="E114" s="6"/>
      <c r="F114" s="10"/>
      <c r="G114" s="11"/>
      <c r="H114" s="12"/>
    </row>
    <row r="115" spans="5:8" hidden="1" x14ac:dyDescent="0.25">
      <c r="E115" s="6"/>
      <c r="F115" s="13"/>
      <c r="G115" s="14"/>
      <c r="H115" s="15"/>
    </row>
    <row r="116" spans="5:8" x14ac:dyDescent="0.25">
      <c r="E116" s="17" t="s">
        <v>99</v>
      </c>
      <c r="F116" s="18">
        <f>SUM(F45)</f>
        <v>3911000</v>
      </c>
      <c r="G116" s="18">
        <f>SUM(G45)</f>
        <v>1911000</v>
      </c>
      <c r="H116" s="18">
        <f>SUM(H45)</f>
        <v>1911000</v>
      </c>
    </row>
    <row r="117" spans="5:8" x14ac:dyDescent="0.25">
      <c r="F117" s="21"/>
      <c r="G117" s="21"/>
      <c r="H117" s="21"/>
    </row>
    <row r="118" spans="5:8" x14ac:dyDescent="0.25">
      <c r="F118" s="21"/>
      <c r="G118" s="21"/>
      <c r="H118" s="21"/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5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E1:I248"/>
  <sheetViews>
    <sheetView showGridLines="0" topLeftCell="A53" workbookViewId="0">
      <selection activeCell="M49" sqref="M49"/>
    </sheetView>
  </sheetViews>
  <sheetFormatPr defaultRowHeight="13.2" x14ac:dyDescent="0.25"/>
  <cols>
    <col min="1" max="4" width="1.77734375" customWidth="1"/>
    <col min="5" max="5" width="71" bestFit="1" customWidth="1"/>
    <col min="6" max="8" width="14.21875" bestFit="1" customWidth="1"/>
  </cols>
  <sheetData>
    <row r="1" spans="5:8" ht="14.55" customHeight="1" x14ac:dyDescent="0.3">
      <c r="E1" s="49" t="s">
        <v>0</v>
      </c>
      <c r="F1" s="49"/>
      <c r="G1" s="49"/>
      <c r="H1" s="49"/>
    </row>
    <row r="2" spans="5:8" x14ac:dyDescent="0.25">
      <c r="E2" s="50" t="s">
        <v>1</v>
      </c>
      <c r="F2" s="50"/>
      <c r="G2" s="50"/>
      <c r="H2" s="50"/>
    </row>
    <row r="3" spans="5:8" ht="26.4" x14ac:dyDescent="0.25">
      <c r="E3" s="22" t="s">
        <v>48</v>
      </c>
      <c r="F3" s="1" t="s">
        <v>3</v>
      </c>
      <c r="G3" s="1" t="s">
        <v>4</v>
      </c>
      <c r="H3" s="1" t="s">
        <v>5</v>
      </c>
    </row>
    <row r="4" spans="5:8" ht="13.8" x14ac:dyDescent="0.25">
      <c r="E4" s="23" t="s">
        <v>6</v>
      </c>
      <c r="F4" s="24" t="s">
        <v>7</v>
      </c>
      <c r="G4" s="24" t="s">
        <v>7</v>
      </c>
      <c r="H4" s="24" t="s">
        <v>7</v>
      </c>
    </row>
    <row r="5" spans="5:8" ht="13.8" x14ac:dyDescent="0.3">
      <c r="E5" s="25" t="s">
        <v>8</v>
      </c>
      <c r="F5" s="3">
        <v>584008000</v>
      </c>
      <c r="G5" s="3">
        <v>630628000</v>
      </c>
      <c r="H5" s="3">
        <v>675049000</v>
      </c>
    </row>
    <row r="6" spans="5:8" ht="13.8" x14ac:dyDescent="0.3">
      <c r="E6" s="25" t="s">
        <v>9</v>
      </c>
      <c r="F6" s="3"/>
      <c r="G6" s="3"/>
      <c r="H6" s="3"/>
    </row>
    <row r="7" spans="5:8" ht="13.8" x14ac:dyDescent="0.25">
      <c r="E7" s="23" t="s">
        <v>10</v>
      </c>
      <c r="F7" s="4">
        <f>SUM(F8:F19)</f>
        <v>261667000</v>
      </c>
      <c r="G7" s="4">
        <f>SUM(G8:G19)</f>
        <v>351667000</v>
      </c>
      <c r="H7" s="4">
        <f>SUM(H8:H19)</f>
        <v>368129000</v>
      </c>
    </row>
    <row r="8" spans="5:8" ht="13.8" x14ac:dyDescent="0.3">
      <c r="E8" s="26" t="s">
        <v>11</v>
      </c>
      <c r="F8" s="11">
        <v>258848000</v>
      </c>
      <c r="G8" s="11">
        <v>271158000</v>
      </c>
      <c r="H8" s="11">
        <v>283989000</v>
      </c>
    </row>
    <row r="9" spans="5:8" ht="13.8" x14ac:dyDescent="0.3">
      <c r="E9" s="26" t="s">
        <v>12</v>
      </c>
      <c r="F9" s="11"/>
      <c r="G9" s="11"/>
      <c r="H9" s="11"/>
    </row>
    <row r="10" spans="5:8" ht="13.8" x14ac:dyDescent="0.3">
      <c r="E10" s="26" t="s">
        <v>13</v>
      </c>
      <c r="F10" s="19"/>
      <c r="G10" s="19"/>
      <c r="H10" s="19"/>
    </row>
    <row r="11" spans="5:8" ht="13.8" x14ac:dyDescent="0.3">
      <c r="E11" s="26" t="s">
        <v>14</v>
      </c>
      <c r="F11" s="11"/>
      <c r="G11" s="11"/>
      <c r="H11" s="11"/>
    </row>
    <row r="12" spans="5:8" ht="13.8" x14ac:dyDescent="0.3">
      <c r="E12" s="26" t="s">
        <v>15</v>
      </c>
      <c r="F12" s="19"/>
      <c r="G12" s="19"/>
      <c r="H12" s="19"/>
    </row>
    <row r="13" spans="5:8" ht="13.8" x14ac:dyDescent="0.3">
      <c r="E13" s="26" t="s">
        <v>16</v>
      </c>
      <c r="F13" s="19">
        <v>2819000</v>
      </c>
      <c r="G13" s="19">
        <v>2945000</v>
      </c>
      <c r="H13" s="19">
        <v>3077000</v>
      </c>
    </row>
    <row r="14" spans="5:8" ht="13.8" x14ac:dyDescent="0.3">
      <c r="E14" s="26" t="s">
        <v>17</v>
      </c>
      <c r="F14" s="19"/>
      <c r="G14" s="19"/>
      <c r="H14" s="19"/>
    </row>
    <row r="15" spans="5:8" ht="13.8" x14ac:dyDescent="0.3">
      <c r="E15" s="26" t="s">
        <v>18</v>
      </c>
      <c r="F15" s="11"/>
      <c r="G15" s="11"/>
      <c r="H15" s="11"/>
    </row>
    <row r="16" spans="5:8" ht="13.8" x14ac:dyDescent="0.3">
      <c r="E16" s="26" t="s">
        <v>19</v>
      </c>
      <c r="F16" s="11"/>
      <c r="G16" s="11">
        <v>77564000</v>
      </c>
      <c r="H16" s="11">
        <v>81063000</v>
      </c>
    </row>
    <row r="17" spans="5:8" ht="13.8" x14ac:dyDescent="0.3">
      <c r="E17" s="26" t="s">
        <v>20</v>
      </c>
      <c r="F17" s="19"/>
      <c r="G17" s="19"/>
      <c r="H17" s="19"/>
    </row>
    <row r="18" spans="5:8" ht="13.8" x14ac:dyDescent="0.3">
      <c r="E18" s="26" t="s">
        <v>21</v>
      </c>
      <c r="F18" s="11"/>
      <c r="G18" s="11"/>
      <c r="H18" s="11"/>
    </row>
    <row r="19" spans="5:8" ht="13.8" x14ac:dyDescent="0.3">
      <c r="E19" s="26" t="s">
        <v>22</v>
      </c>
      <c r="F19" s="11"/>
      <c r="G19" s="11"/>
      <c r="H19" s="11"/>
    </row>
    <row r="20" spans="5:8" ht="13.8" x14ac:dyDescent="0.25">
      <c r="E20" s="23" t="s">
        <v>23</v>
      </c>
      <c r="F20" s="3">
        <f>SUM(F21:F29)</f>
        <v>7583000</v>
      </c>
      <c r="G20" s="3">
        <f>SUM(G21:G29)</f>
        <v>3618000</v>
      </c>
      <c r="H20" s="3">
        <f>SUM(H21:H29)</f>
        <v>3756000</v>
      </c>
    </row>
    <row r="21" spans="5:8" ht="13.8" x14ac:dyDescent="0.3">
      <c r="E21" s="26" t="s">
        <v>24</v>
      </c>
      <c r="F21" s="19">
        <v>2200000</v>
      </c>
      <c r="G21" s="19">
        <v>3618000</v>
      </c>
      <c r="H21" s="19">
        <v>3756000</v>
      </c>
    </row>
    <row r="22" spans="5:8" ht="13.8" x14ac:dyDescent="0.3">
      <c r="E22" s="26" t="s">
        <v>25</v>
      </c>
      <c r="F22" s="27"/>
      <c r="G22" s="27"/>
      <c r="H22" s="27"/>
    </row>
    <row r="23" spans="5:8" ht="13.8" x14ac:dyDescent="0.3">
      <c r="E23" s="26" t="s">
        <v>26</v>
      </c>
      <c r="F23" s="11">
        <v>5383000</v>
      </c>
      <c r="G23" s="11"/>
      <c r="H23" s="11"/>
    </row>
    <row r="24" spans="5:8" ht="13.8" x14ac:dyDescent="0.3">
      <c r="E24" s="26" t="s">
        <v>27</v>
      </c>
      <c r="F24" s="11"/>
      <c r="G24" s="11"/>
      <c r="H24" s="11"/>
    </row>
    <row r="25" spans="5:8" ht="13.8" x14ac:dyDescent="0.3">
      <c r="E25" s="26" t="s">
        <v>28</v>
      </c>
      <c r="F25" s="19"/>
      <c r="G25" s="19"/>
      <c r="H25" s="19"/>
    </row>
    <row r="26" spans="5:8" ht="13.8" x14ac:dyDescent="0.3">
      <c r="E26" s="26" t="s">
        <v>29</v>
      </c>
      <c r="F26" s="11"/>
      <c r="G26" s="11"/>
      <c r="H26" s="11"/>
    </row>
    <row r="27" spans="5:8" ht="13.8" x14ac:dyDescent="0.3">
      <c r="E27" s="26" t="s">
        <v>30</v>
      </c>
      <c r="F27" s="11"/>
      <c r="G27" s="11"/>
      <c r="H27" s="11"/>
    </row>
    <row r="28" spans="5:8" ht="13.8" x14ac:dyDescent="0.3">
      <c r="E28" s="26" t="s">
        <v>31</v>
      </c>
      <c r="F28" s="19"/>
      <c r="G28" s="19"/>
      <c r="H28" s="19"/>
    </row>
    <row r="29" spans="5:8" ht="13.8" x14ac:dyDescent="0.3">
      <c r="E29" s="26" t="s">
        <v>32</v>
      </c>
      <c r="F29" s="11"/>
      <c r="G29" s="11"/>
      <c r="H29" s="11"/>
    </row>
    <row r="30" spans="5:8" ht="13.8" x14ac:dyDescent="0.25">
      <c r="E30" s="28" t="s">
        <v>33</v>
      </c>
      <c r="F30" s="18">
        <f>+F5+F6+F7+F20</f>
        <v>853258000</v>
      </c>
      <c r="G30" s="18">
        <f>+G5+G6+G7+G20</f>
        <v>985913000</v>
      </c>
      <c r="H30" s="18">
        <f>+H5+H6+H7+H20</f>
        <v>1046934000</v>
      </c>
    </row>
    <row r="31" spans="5:8" ht="13.8" x14ac:dyDescent="0.25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3.8" x14ac:dyDescent="0.25">
      <c r="E32" s="23" t="s">
        <v>35</v>
      </c>
      <c r="F32" s="3">
        <f>SUM(F33:F38)</f>
        <v>32000000</v>
      </c>
      <c r="G32" s="3">
        <f>SUM(G33:G38)</f>
        <v>0</v>
      </c>
      <c r="H32" s="3">
        <f>SUM(H33:H38)</f>
        <v>0</v>
      </c>
    </row>
    <row r="33" spans="5:8" ht="13.8" x14ac:dyDescent="0.3">
      <c r="E33" s="26" t="s">
        <v>18</v>
      </c>
      <c r="F33" s="11"/>
      <c r="G33" s="11"/>
      <c r="H33" s="11"/>
    </row>
    <row r="34" spans="5:8" ht="13.8" x14ac:dyDescent="0.3">
      <c r="E34" s="26" t="s">
        <v>36</v>
      </c>
      <c r="F34" s="11"/>
      <c r="G34" s="11"/>
      <c r="H34" s="11"/>
    </row>
    <row r="35" spans="5:8" ht="13.8" x14ac:dyDescent="0.3">
      <c r="E35" s="26" t="s">
        <v>37</v>
      </c>
      <c r="F35" s="11"/>
      <c r="G35" s="11"/>
      <c r="H35" s="11"/>
    </row>
    <row r="36" spans="5:8" ht="13.8" x14ac:dyDescent="0.3">
      <c r="E36" s="26" t="s">
        <v>38</v>
      </c>
      <c r="F36" s="11"/>
      <c r="G36" s="11"/>
      <c r="H36" s="11"/>
    </row>
    <row r="37" spans="5:8" ht="13.8" x14ac:dyDescent="0.3">
      <c r="E37" s="26" t="s">
        <v>19</v>
      </c>
      <c r="F37" s="11">
        <v>32000000</v>
      </c>
      <c r="G37" s="11"/>
      <c r="H37" s="11"/>
    </row>
    <row r="38" spans="5:8" ht="13.8" x14ac:dyDescent="0.3">
      <c r="E38" s="26" t="s">
        <v>39</v>
      </c>
      <c r="F38" s="11"/>
      <c r="G38" s="11"/>
      <c r="H38" s="11"/>
    </row>
    <row r="39" spans="5:8" ht="13.8" x14ac:dyDescent="0.25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.8" x14ac:dyDescent="0.3">
      <c r="E40" s="26" t="s">
        <v>25</v>
      </c>
      <c r="F40" s="19"/>
      <c r="G40" s="19"/>
      <c r="H40" s="19"/>
    </row>
    <row r="41" spans="5:8" ht="13.8" x14ac:dyDescent="0.25">
      <c r="E41" s="29" t="s">
        <v>40</v>
      </c>
      <c r="F41" s="30">
        <f>+F32+F39</f>
        <v>32000000</v>
      </c>
      <c r="G41" s="30">
        <f>+G32+G39</f>
        <v>0</v>
      </c>
      <c r="H41" s="30">
        <f>+H32+H39</f>
        <v>0</v>
      </c>
    </row>
    <row r="42" spans="5:8" ht="13.8" x14ac:dyDescent="0.25">
      <c r="E42" s="29" t="s">
        <v>41</v>
      </c>
      <c r="F42" s="30">
        <f>+F30+F41</f>
        <v>885258000</v>
      </c>
      <c r="G42" s="30">
        <f>+G30+G41</f>
        <v>985913000</v>
      </c>
      <c r="H42" s="30">
        <f>+H30+H41</f>
        <v>1046934000</v>
      </c>
    </row>
    <row r="43" spans="5:8" x14ac:dyDescent="0.25">
      <c r="F43" s="21"/>
      <c r="G43" s="21"/>
      <c r="H43" s="21"/>
    </row>
    <row r="44" spans="5:8" x14ac:dyDescent="0.25">
      <c r="E44" s="2" t="s">
        <v>96</v>
      </c>
      <c r="F44" s="3"/>
      <c r="G44" s="3"/>
      <c r="H44" s="3"/>
    </row>
    <row r="45" spans="5:8" x14ac:dyDescent="0.25">
      <c r="E45" s="2" t="s">
        <v>97</v>
      </c>
      <c r="F45" s="4">
        <f>SUM(F47,F62,F68,F77)</f>
        <v>0</v>
      </c>
      <c r="G45" s="4">
        <f>SUM(G47,G62,G68,G77)</f>
        <v>0</v>
      </c>
      <c r="H45" s="4">
        <f>SUM(H47,H62,H68,H77)</f>
        <v>0</v>
      </c>
    </row>
    <row r="46" spans="5:8" x14ac:dyDescent="0.25">
      <c r="E46" s="5" t="s">
        <v>98</v>
      </c>
      <c r="F46" s="3"/>
      <c r="G46" s="3"/>
      <c r="H46" s="3"/>
    </row>
    <row r="47" spans="5:8" x14ac:dyDescent="0.25">
      <c r="E47" s="2" t="s">
        <v>100</v>
      </c>
      <c r="F47" s="3">
        <f>SUM(F48:F59)</f>
        <v>0</v>
      </c>
      <c r="G47" s="3">
        <f>SUM(G48:G59)</f>
        <v>0</v>
      </c>
      <c r="H47" s="3">
        <f>SUM(H48:H59)</f>
        <v>0</v>
      </c>
    </row>
    <row r="48" spans="5:8" x14ac:dyDescent="0.25">
      <c r="E48" s="6" t="s">
        <v>121</v>
      </c>
      <c r="F48" s="7"/>
      <c r="G48" s="8"/>
      <c r="H48" s="9"/>
    </row>
    <row r="49" spans="5:8" x14ac:dyDescent="0.25">
      <c r="E49" s="6" t="s">
        <v>101</v>
      </c>
      <c r="F49" s="10"/>
      <c r="G49" s="11"/>
      <c r="H49" s="12"/>
    </row>
    <row r="50" spans="5:8" x14ac:dyDescent="0.25">
      <c r="E50" s="6" t="s">
        <v>102</v>
      </c>
      <c r="F50" s="10"/>
      <c r="G50" s="11"/>
      <c r="H50" s="12"/>
    </row>
    <row r="51" spans="5:8" x14ac:dyDescent="0.25">
      <c r="E51" s="31" t="s">
        <v>103</v>
      </c>
      <c r="F51" s="16"/>
      <c r="G51" s="16"/>
      <c r="H51" s="32"/>
    </row>
    <row r="52" spans="5:8" x14ac:dyDescent="0.25">
      <c r="E52" s="31" t="s">
        <v>104</v>
      </c>
      <c r="F52" s="11"/>
      <c r="G52" s="11"/>
      <c r="H52" s="12"/>
    </row>
    <row r="53" spans="5:8" x14ac:dyDescent="0.25">
      <c r="E53" s="31" t="s">
        <v>105</v>
      </c>
      <c r="F53" s="11"/>
      <c r="G53" s="11"/>
      <c r="H53" s="12"/>
    </row>
    <row r="54" spans="5:8" x14ac:dyDescent="0.25">
      <c r="E54" s="31" t="s">
        <v>106</v>
      </c>
      <c r="F54" s="11"/>
      <c r="G54" s="11"/>
      <c r="H54" s="12"/>
    </row>
    <row r="55" spans="5:8" x14ac:dyDescent="0.25">
      <c r="E55" s="31" t="s">
        <v>107</v>
      </c>
      <c r="F55" s="16"/>
      <c r="G55" s="16"/>
      <c r="H55" s="32"/>
    </row>
    <row r="56" spans="5:8" x14ac:dyDescent="0.25">
      <c r="E56" s="31" t="s">
        <v>108</v>
      </c>
      <c r="F56" s="3"/>
      <c r="G56" s="3"/>
      <c r="H56" s="33"/>
    </row>
    <row r="57" spans="5:8" x14ac:dyDescent="0.25">
      <c r="E57" s="31" t="s">
        <v>123</v>
      </c>
      <c r="F57" s="34"/>
      <c r="G57" s="3"/>
      <c r="H57" s="33"/>
    </row>
    <row r="58" spans="5:8" x14ac:dyDescent="0.25">
      <c r="E58" s="6" t="s">
        <v>122</v>
      </c>
      <c r="F58" s="34"/>
      <c r="G58" s="3"/>
      <c r="H58" s="33"/>
    </row>
    <row r="59" spans="5:8" x14ac:dyDescent="0.25">
      <c r="E59" s="6" t="s">
        <v>124</v>
      </c>
      <c r="F59" s="13"/>
      <c r="G59" s="14"/>
      <c r="H59" s="15"/>
    </row>
    <row r="60" spans="5:8" x14ac:dyDescent="0.25">
      <c r="E60" s="6"/>
      <c r="F60" s="11"/>
      <c r="G60" s="11"/>
      <c r="H60" s="8"/>
    </row>
    <row r="61" spans="5:8" x14ac:dyDescent="0.25">
      <c r="F61" s="11"/>
      <c r="G61" s="11"/>
      <c r="H61" s="11"/>
    </row>
    <row r="62" spans="5:8" x14ac:dyDescent="0.25">
      <c r="E62" s="2" t="s">
        <v>109</v>
      </c>
      <c r="F62" s="35">
        <f>SUM(F63:F66)</f>
        <v>0</v>
      </c>
      <c r="G62" s="35">
        <f t="shared" ref="G62:H62" si="0">SUM(G63:G66)</f>
        <v>0</v>
      </c>
      <c r="H62" s="35">
        <f t="shared" si="0"/>
        <v>0</v>
      </c>
    </row>
    <row r="63" spans="5:8" x14ac:dyDescent="0.25">
      <c r="E63" s="31" t="s">
        <v>110</v>
      </c>
      <c r="F63" s="16"/>
      <c r="G63" s="16"/>
      <c r="H63" s="32"/>
    </row>
    <row r="64" spans="5:8" x14ac:dyDescent="0.25">
      <c r="E64" s="31" t="s">
        <v>111</v>
      </c>
      <c r="F64" s="3"/>
      <c r="G64" s="3"/>
      <c r="H64" s="33"/>
    </row>
    <row r="65" spans="5:9" x14ac:dyDescent="0.25">
      <c r="E65" s="31" t="s">
        <v>125</v>
      </c>
      <c r="F65" s="11"/>
      <c r="G65" s="11"/>
      <c r="H65" s="12"/>
    </row>
    <row r="66" spans="5:9" x14ac:dyDescent="0.25">
      <c r="E66" s="31" t="s">
        <v>126</v>
      </c>
      <c r="F66" s="13"/>
      <c r="G66" s="14"/>
      <c r="H66" s="15"/>
    </row>
    <row r="67" spans="5:9" x14ac:dyDescent="0.25">
      <c r="E67" s="6"/>
      <c r="F67" s="11"/>
      <c r="G67" s="11"/>
      <c r="H67" s="11"/>
    </row>
    <row r="68" spans="5:9" x14ac:dyDescent="0.25">
      <c r="E68" s="2" t="s">
        <v>112</v>
      </c>
      <c r="F68" s="36">
        <f>SUM(F69:F74)</f>
        <v>0</v>
      </c>
      <c r="G68" s="36">
        <f>SUM(G69:G74)</f>
        <v>0</v>
      </c>
      <c r="H68" s="36">
        <f t="shared" ref="H68" si="1">SUM(H69:H74)</f>
        <v>0</v>
      </c>
    </row>
    <row r="69" spans="5:9" x14ac:dyDescent="0.25">
      <c r="E69" s="31" t="s">
        <v>114</v>
      </c>
      <c r="F69" s="11"/>
      <c r="G69" s="11"/>
      <c r="H69" s="12"/>
    </row>
    <row r="70" spans="5:9" x14ac:dyDescent="0.25">
      <c r="E70" s="31" t="s">
        <v>113</v>
      </c>
      <c r="F70" s="11"/>
      <c r="G70" s="11"/>
      <c r="H70" s="12"/>
    </row>
    <row r="71" spans="5:9" x14ac:dyDescent="0.25">
      <c r="E71" s="6" t="s">
        <v>115</v>
      </c>
      <c r="F71" s="10"/>
      <c r="G71" s="11"/>
      <c r="H71" s="12"/>
    </row>
    <row r="72" spans="5:9" x14ac:dyDescent="0.25">
      <c r="E72" s="6" t="s">
        <v>116</v>
      </c>
      <c r="F72" s="10"/>
      <c r="G72" s="11"/>
      <c r="H72" s="12"/>
    </row>
    <row r="73" spans="5:9" x14ac:dyDescent="0.25">
      <c r="E73" s="6" t="s">
        <v>117</v>
      </c>
      <c r="F73" s="10"/>
      <c r="G73" s="11"/>
      <c r="H73" s="12"/>
    </row>
    <row r="74" spans="5:9" x14ac:dyDescent="0.25">
      <c r="E74" s="31" t="s">
        <v>118</v>
      </c>
      <c r="F74" s="37"/>
      <c r="G74" s="38"/>
      <c r="H74" s="39"/>
      <c r="I74" s="41"/>
    </row>
    <row r="75" spans="5:9" x14ac:dyDescent="0.25">
      <c r="E75" s="6"/>
      <c r="F75" s="40"/>
      <c r="G75" s="40"/>
      <c r="H75" s="40"/>
    </row>
    <row r="76" spans="5:9" x14ac:dyDescent="0.25">
      <c r="F76" s="11"/>
      <c r="G76" s="11"/>
      <c r="H76" s="11"/>
    </row>
    <row r="77" spans="5:9" x14ac:dyDescent="0.25">
      <c r="E77" s="2" t="s">
        <v>119</v>
      </c>
      <c r="F77" s="35">
        <f>SUM(F78)</f>
        <v>0</v>
      </c>
      <c r="G77" s="35">
        <f t="shared" ref="G77:H77" si="2">SUM(G78)</f>
        <v>0</v>
      </c>
      <c r="H77" s="35">
        <f t="shared" si="2"/>
        <v>0</v>
      </c>
    </row>
    <row r="78" spans="5:9" x14ac:dyDescent="0.25">
      <c r="E78" s="31" t="s">
        <v>120</v>
      </c>
      <c r="F78" s="42"/>
      <c r="G78" s="43"/>
      <c r="H78" s="44"/>
    </row>
    <row r="79" spans="5:9" x14ac:dyDescent="0.25">
      <c r="E79" s="6"/>
      <c r="F79" s="8"/>
      <c r="G79" s="8"/>
      <c r="H79" s="8"/>
    </row>
    <row r="80" spans="5:9" x14ac:dyDescent="0.25">
      <c r="E80" s="6"/>
      <c r="F80" s="16"/>
      <c r="G80" s="16"/>
      <c r="H80" s="16"/>
    </row>
    <row r="81" spans="5:8" hidden="1" x14ac:dyDescent="0.25">
      <c r="E81" s="6"/>
      <c r="F81" s="3">
        <f>SUM(F82:F85)</f>
        <v>0</v>
      </c>
      <c r="G81" s="3">
        <f>SUM(G82:G85)</f>
        <v>0</v>
      </c>
      <c r="H81" s="3">
        <f>SUM(H82:H85)</f>
        <v>0</v>
      </c>
    </row>
    <row r="82" spans="5:8" hidden="1" x14ac:dyDescent="0.25">
      <c r="E82" s="6"/>
      <c r="F82" s="7"/>
      <c r="G82" s="8"/>
      <c r="H82" s="9"/>
    </row>
    <row r="83" spans="5:8" hidden="1" x14ac:dyDescent="0.25">
      <c r="E83" s="6"/>
      <c r="F83" s="10"/>
      <c r="G83" s="11"/>
      <c r="H83" s="12"/>
    </row>
    <row r="84" spans="5:8" hidden="1" x14ac:dyDescent="0.25">
      <c r="E84" s="6"/>
      <c r="F84" s="10"/>
      <c r="G84" s="11"/>
      <c r="H84" s="12"/>
    </row>
    <row r="85" spans="5:8" hidden="1" x14ac:dyDescent="0.25">
      <c r="E85" s="6"/>
      <c r="F85" s="13"/>
      <c r="G85" s="14"/>
      <c r="H85" s="15"/>
    </row>
    <row r="86" spans="5:8" hidden="1" x14ac:dyDescent="0.25">
      <c r="F86" s="16"/>
      <c r="G86" s="16"/>
      <c r="H86" s="16"/>
    </row>
    <row r="87" spans="5:8" hidden="1" x14ac:dyDescent="0.25">
      <c r="E87" s="2"/>
      <c r="F87" s="3">
        <f>SUM(F88:F91)</f>
        <v>0</v>
      </c>
      <c r="G87" s="3">
        <f>SUM(G88:G91)</f>
        <v>0</v>
      </c>
      <c r="H87" s="3">
        <f>SUM(H88:H91)</f>
        <v>0</v>
      </c>
    </row>
    <row r="88" spans="5:8" hidden="1" x14ac:dyDescent="0.25">
      <c r="E88" s="6"/>
      <c r="F88" s="7"/>
      <c r="G88" s="8"/>
      <c r="H88" s="9"/>
    </row>
    <row r="89" spans="5:8" hidden="1" x14ac:dyDescent="0.25">
      <c r="E89" s="6"/>
      <c r="F89" s="10"/>
      <c r="G89" s="11"/>
      <c r="H89" s="12"/>
    </row>
    <row r="90" spans="5:8" hidden="1" x14ac:dyDescent="0.25">
      <c r="E90" s="6"/>
      <c r="F90" s="10"/>
      <c r="G90" s="11"/>
      <c r="H90" s="12"/>
    </row>
    <row r="91" spans="5:8" hidden="1" x14ac:dyDescent="0.25">
      <c r="E91" s="6"/>
      <c r="F91" s="13"/>
      <c r="G91" s="14"/>
      <c r="H91" s="15"/>
    </row>
    <row r="92" spans="5:8" hidden="1" x14ac:dyDescent="0.25">
      <c r="F92" s="16"/>
      <c r="G92" s="16"/>
      <c r="H92" s="16"/>
    </row>
    <row r="93" spans="5:8" hidden="1" x14ac:dyDescent="0.25">
      <c r="E93" s="2"/>
      <c r="F93" s="3">
        <f>SUM(F94:F97)</f>
        <v>0</v>
      </c>
      <c r="G93" s="3">
        <f>SUM(G94:G97)</f>
        <v>0</v>
      </c>
      <c r="H93" s="3">
        <f>SUM(H94:H97)</f>
        <v>0</v>
      </c>
    </row>
    <row r="94" spans="5:8" hidden="1" x14ac:dyDescent="0.25">
      <c r="E94" s="6"/>
      <c r="F94" s="7"/>
      <c r="G94" s="8"/>
      <c r="H94" s="9"/>
    </row>
    <row r="95" spans="5:8" hidden="1" x14ac:dyDescent="0.25">
      <c r="E95" s="6"/>
      <c r="F95" s="10"/>
      <c r="G95" s="11"/>
      <c r="H95" s="12"/>
    </row>
    <row r="96" spans="5:8" hidden="1" x14ac:dyDescent="0.25">
      <c r="E96" s="6"/>
      <c r="F96" s="10"/>
      <c r="G96" s="11"/>
      <c r="H96" s="12"/>
    </row>
    <row r="97" spans="5:8" hidden="1" x14ac:dyDescent="0.25">
      <c r="E97" s="6"/>
      <c r="F97" s="13"/>
      <c r="G97" s="14"/>
      <c r="H97" s="15"/>
    </row>
    <row r="98" spans="5:8" hidden="1" x14ac:dyDescent="0.25">
      <c r="F98" s="16"/>
      <c r="G98" s="16"/>
      <c r="H98" s="16"/>
    </row>
    <row r="99" spans="5:8" hidden="1" x14ac:dyDescent="0.25">
      <c r="E99" s="2"/>
      <c r="F99" s="3">
        <f>SUM(F100:F103)</f>
        <v>0</v>
      </c>
      <c r="G99" s="3">
        <f>SUM(G100:G103)</f>
        <v>0</v>
      </c>
      <c r="H99" s="3">
        <f>SUM(H100:H103)</f>
        <v>0</v>
      </c>
    </row>
    <row r="100" spans="5:8" hidden="1" x14ac:dyDescent="0.25">
      <c r="E100" s="6"/>
      <c r="F100" s="7"/>
      <c r="G100" s="8"/>
      <c r="H100" s="9"/>
    </row>
    <row r="101" spans="5:8" hidden="1" x14ac:dyDescent="0.25">
      <c r="E101" s="6"/>
      <c r="F101" s="10"/>
      <c r="G101" s="11"/>
      <c r="H101" s="12"/>
    </row>
    <row r="102" spans="5:8" hidden="1" x14ac:dyDescent="0.25">
      <c r="E102" s="6"/>
      <c r="F102" s="10"/>
      <c r="G102" s="11"/>
      <c r="H102" s="12"/>
    </row>
    <row r="103" spans="5:8" hidden="1" x14ac:dyDescent="0.25">
      <c r="E103" s="6"/>
      <c r="F103" s="13"/>
      <c r="G103" s="14"/>
      <c r="H103" s="15"/>
    </row>
    <row r="104" spans="5:8" hidden="1" x14ac:dyDescent="0.25">
      <c r="F104" s="16"/>
      <c r="G104" s="16"/>
      <c r="H104" s="16"/>
    </row>
    <row r="105" spans="5:8" hidden="1" x14ac:dyDescent="0.25">
      <c r="E105" s="2"/>
      <c r="F105" s="3">
        <f>SUM(F106:F109)</f>
        <v>0</v>
      </c>
      <c r="G105" s="3">
        <f>SUM(G106:G109)</f>
        <v>0</v>
      </c>
      <c r="H105" s="3">
        <f>SUM(H106:H109)</f>
        <v>0</v>
      </c>
    </row>
    <row r="106" spans="5:8" hidden="1" x14ac:dyDescent="0.25">
      <c r="E106" s="6"/>
      <c r="F106" s="7"/>
      <c r="G106" s="8"/>
      <c r="H106" s="9"/>
    </row>
    <row r="107" spans="5:8" hidden="1" x14ac:dyDescent="0.25">
      <c r="E107" s="6"/>
      <c r="F107" s="10"/>
      <c r="G107" s="11"/>
      <c r="H107" s="12"/>
    </row>
    <row r="108" spans="5:8" hidden="1" x14ac:dyDescent="0.25">
      <c r="E108" s="6"/>
      <c r="F108" s="10"/>
      <c r="G108" s="11"/>
      <c r="H108" s="12"/>
    </row>
    <row r="109" spans="5:8" hidden="1" x14ac:dyDescent="0.25">
      <c r="E109" s="6"/>
      <c r="F109" s="13"/>
      <c r="G109" s="14"/>
      <c r="H109" s="15"/>
    </row>
    <row r="110" spans="5:8" hidden="1" x14ac:dyDescent="0.25">
      <c r="F110" s="16"/>
      <c r="G110" s="16"/>
      <c r="H110" s="16"/>
    </row>
    <row r="111" spans="5:8" hidden="1" x14ac:dyDescent="0.25">
      <c r="E111" s="2"/>
      <c r="F111" s="3">
        <f>SUM(F112:F115)</f>
        <v>0</v>
      </c>
      <c r="G111" s="3">
        <f>SUM(G112:G115)</f>
        <v>0</v>
      </c>
      <c r="H111" s="3">
        <f>SUM(H112:H115)</f>
        <v>0</v>
      </c>
    </row>
    <row r="112" spans="5:8" hidden="1" x14ac:dyDescent="0.25">
      <c r="E112" s="6"/>
      <c r="F112" s="7"/>
      <c r="G112" s="8"/>
      <c r="H112" s="9"/>
    </row>
    <row r="113" spans="5:8" hidden="1" x14ac:dyDescent="0.25">
      <c r="E113" s="6"/>
      <c r="F113" s="10"/>
      <c r="G113" s="11"/>
      <c r="H113" s="12"/>
    </row>
    <row r="114" spans="5:8" hidden="1" x14ac:dyDescent="0.25">
      <c r="E114" s="6"/>
      <c r="F114" s="10"/>
      <c r="G114" s="11"/>
      <c r="H114" s="12"/>
    </row>
    <row r="115" spans="5:8" hidden="1" x14ac:dyDescent="0.25">
      <c r="E115" s="6"/>
      <c r="F115" s="13"/>
      <c r="G115" s="14"/>
      <c r="H115" s="15"/>
    </row>
    <row r="116" spans="5:8" x14ac:dyDescent="0.25">
      <c r="E116" s="17" t="s">
        <v>99</v>
      </c>
      <c r="F116" s="18">
        <f>SUM(F45)</f>
        <v>0</v>
      </c>
      <c r="G116" s="18">
        <f>SUM(G45)</f>
        <v>0</v>
      </c>
      <c r="H116" s="18">
        <f>SUM(H45)</f>
        <v>0</v>
      </c>
    </row>
    <row r="117" spans="5:8" x14ac:dyDescent="0.25">
      <c r="F117" s="21"/>
      <c r="G117" s="21"/>
      <c r="H117" s="21"/>
    </row>
    <row r="118" spans="5:8" x14ac:dyDescent="0.25">
      <c r="F118" s="21"/>
      <c r="G118" s="21"/>
      <c r="H118" s="21"/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5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E1:I248"/>
  <sheetViews>
    <sheetView showGridLines="0" topLeftCell="A54" workbookViewId="0">
      <selection activeCell="M49" sqref="M49"/>
    </sheetView>
  </sheetViews>
  <sheetFormatPr defaultRowHeight="13.2" x14ac:dyDescent="0.25"/>
  <cols>
    <col min="1" max="4" width="1.77734375" customWidth="1"/>
    <col min="5" max="5" width="71" bestFit="1" customWidth="1"/>
    <col min="6" max="8" width="14.21875" bestFit="1" customWidth="1"/>
  </cols>
  <sheetData>
    <row r="1" spans="5:8" ht="14.55" customHeight="1" x14ac:dyDescent="0.3">
      <c r="E1" s="49" t="s">
        <v>0</v>
      </c>
      <c r="F1" s="49"/>
      <c r="G1" s="49"/>
      <c r="H1" s="49"/>
    </row>
    <row r="2" spans="5:8" x14ac:dyDescent="0.25">
      <c r="E2" s="50" t="s">
        <v>1</v>
      </c>
      <c r="F2" s="50"/>
      <c r="G2" s="50"/>
      <c r="H2" s="50"/>
    </row>
    <row r="3" spans="5:8" ht="26.4" x14ac:dyDescent="0.25">
      <c r="E3" s="22" t="s">
        <v>49</v>
      </c>
      <c r="F3" s="1" t="s">
        <v>3</v>
      </c>
      <c r="G3" s="1" t="s">
        <v>4</v>
      </c>
      <c r="H3" s="1" t="s">
        <v>5</v>
      </c>
    </row>
    <row r="4" spans="5:8" ht="13.8" x14ac:dyDescent="0.25">
      <c r="E4" s="23" t="s">
        <v>6</v>
      </c>
      <c r="F4" s="24" t="s">
        <v>7</v>
      </c>
      <c r="G4" s="24" t="s">
        <v>7</v>
      </c>
      <c r="H4" s="24" t="s">
        <v>7</v>
      </c>
    </row>
    <row r="5" spans="5:8" ht="13.8" x14ac:dyDescent="0.3">
      <c r="E5" s="25" t="s">
        <v>8</v>
      </c>
      <c r="F5" s="3">
        <v>691084000</v>
      </c>
      <c r="G5" s="3">
        <v>730847000</v>
      </c>
      <c r="H5" s="3">
        <v>767154000</v>
      </c>
    </row>
    <row r="6" spans="5:8" ht="13.8" x14ac:dyDescent="0.3">
      <c r="E6" s="25" t="s">
        <v>9</v>
      </c>
      <c r="F6" s="3"/>
      <c r="G6" s="3"/>
      <c r="H6" s="3"/>
    </row>
    <row r="7" spans="5:8" ht="13.8" x14ac:dyDescent="0.25">
      <c r="E7" s="23" t="s">
        <v>10</v>
      </c>
      <c r="F7" s="4">
        <f>SUM(F8:F19)</f>
        <v>508507000</v>
      </c>
      <c r="G7" s="4">
        <f>SUM(G8:G19)</f>
        <v>576039000</v>
      </c>
      <c r="H7" s="4">
        <f>SUM(H8:H19)</f>
        <v>540300000</v>
      </c>
    </row>
    <row r="8" spans="5:8" ht="13.8" x14ac:dyDescent="0.3">
      <c r="E8" s="26" t="s">
        <v>11</v>
      </c>
      <c r="F8" s="11">
        <v>205480000</v>
      </c>
      <c r="G8" s="11">
        <v>215202000</v>
      </c>
      <c r="H8" s="11">
        <v>225336000</v>
      </c>
    </row>
    <row r="9" spans="5:8" ht="13.8" x14ac:dyDescent="0.3">
      <c r="E9" s="26" t="s">
        <v>12</v>
      </c>
      <c r="F9" s="11"/>
      <c r="G9" s="11"/>
      <c r="H9" s="11"/>
    </row>
    <row r="10" spans="5:8" ht="13.8" x14ac:dyDescent="0.3">
      <c r="E10" s="26" t="s">
        <v>13</v>
      </c>
      <c r="F10" s="19"/>
      <c r="G10" s="19"/>
      <c r="H10" s="19"/>
    </row>
    <row r="11" spans="5:8" ht="13.8" x14ac:dyDescent="0.3">
      <c r="E11" s="26" t="s">
        <v>14</v>
      </c>
      <c r="F11" s="11"/>
      <c r="G11" s="11"/>
      <c r="H11" s="11"/>
    </row>
    <row r="12" spans="5:8" ht="13.8" x14ac:dyDescent="0.3">
      <c r="E12" s="26" t="s">
        <v>15</v>
      </c>
      <c r="F12" s="19"/>
      <c r="G12" s="19"/>
      <c r="H12" s="19"/>
    </row>
    <row r="13" spans="5:8" ht="13.8" x14ac:dyDescent="0.3">
      <c r="E13" s="26" t="s">
        <v>16</v>
      </c>
      <c r="F13" s="19">
        <v>2715000</v>
      </c>
      <c r="G13" s="19">
        <v>2837000</v>
      </c>
      <c r="H13" s="19">
        <v>2964000</v>
      </c>
    </row>
    <row r="14" spans="5:8" ht="13.8" x14ac:dyDescent="0.3">
      <c r="E14" s="26" t="s">
        <v>17</v>
      </c>
      <c r="F14" s="19"/>
      <c r="G14" s="19"/>
      <c r="H14" s="19"/>
    </row>
    <row r="15" spans="5:8" ht="13.8" x14ac:dyDescent="0.3">
      <c r="E15" s="26" t="s">
        <v>18</v>
      </c>
      <c r="F15" s="11">
        <v>240312000</v>
      </c>
      <c r="G15" s="11">
        <v>280000000</v>
      </c>
      <c r="H15" s="11">
        <v>230000000</v>
      </c>
    </row>
    <row r="16" spans="5:8" ht="13.8" x14ac:dyDescent="0.3">
      <c r="E16" s="26" t="s">
        <v>19</v>
      </c>
      <c r="F16" s="11">
        <v>60000000</v>
      </c>
      <c r="G16" s="11">
        <v>78000000</v>
      </c>
      <c r="H16" s="11">
        <v>82000000</v>
      </c>
    </row>
    <row r="17" spans="5:8" ht="13.8" x14ac:dyDescent="0.3">
      <c r="E17" s="26" t="s">
        <v>20</v>
      </c>
      <c r="F17" s="19"/>
      <c r="G17" s="19"/>
      <c r="H17" s="19"/>
    </row>
    <row r="18" spans="5:8" ht="13.8" x14ac:dyDescent="0.3">
      <c r="E18" s="26" t="s">
        <v>21</v>
      </c>
      <c r="F18" s="11"/>
      <c r="G18" s="11"/>
      <c r="H18" s="11"/>
    </row>
    <row r="19" spans="5:8" ht="13.8" x14ac:dyDescent="0.3">
      <c r="E19" s="26" t="s">
        <v>22</v>
      </c>
      <c r="F19" s="11"/>
      <c r="G19" s="11"/>
      <c r="H19" s="11"/>
    </row>
    <row r="20" spans="5:8" ht="13.8" x14ac:dyDescent="0.25">
      <c r="E20" s="23" t="s">
        <v>23</v>
      </c>
      <c r="F20" s="3">
        <f>SUM(F21:F29)</f>
        <v>7061000</v>
      </c>
      <c r="G20" s="3">
        <f>SUM(G21:G29)</f>
        <v>1200000</v>
      </c>
      <c r="H20" s="3">
        <f>SUM(H21:H29)</f>
        <v>1300000</v>
      </c>
    </row>
    <row r="21" spans="5:8" ht="13.8" x14ac:dyDescent="0.3">
      <c r="E21" s="26" t="s">
        <v>24</v>
      </c>
      <c r="F21" s="19">
        <v>1200000</v>
      </c>
      <c r="G21" s="19">
        <v>1200000</v>
      </c>
      <c r="H21" s="19">
        <v>1300000</v>
      </c>
    </row>
    <row r="22" spans="5:8" ht="13.8" x14ac:dyDescent="0.3">
      <c r="E22" s="26" t="s">
        <v>25</v>
      </c>
      <c r="F22" s="27"/>
      <c r="G22" s="27"/>
      <c r="H22" s="27"/>
    </row>
    <row r="23" spans="5:8" ht="13.8" x14ac:dyDescent="0.3">
      <c r="E23" s="26" t="s">
        <v>26</v>
      </c>
      <c r="F23" s="11">
        <v>5861000</v>
      </c>
      <c r="G23" s="11"/>
      <c r="H23" s="11"/>
    </row>
    <row r="24" spans="5:8" ht="13.8" x14ac:dyDescent="0.3">
      <c r="E24" s="26" t="s">
        <v>27</v>
      </c>
      <c r="F24" s="11"/>
      <c r="G24" s="11"/>
      <c r="H24" s="11"/>
    </row>
    <row r="25" spans="5:8" ht="13.8" x14ac:dyDescent="0.3">
      <c r="E25" s="26" t="s">
        <v>28</v>
      </c>
      <c r="F25" s="19"/>
      <c r="G25" s="19"/>
      <c r="H25" s="19"/>
    </row>
    <row r="26" spans="5:8" ht="13.8" x14ac:dyDescent="0.3">
      <c r="E26" s="26" t="s">
        <v>29</v>
      </c>
      <c r="F26" s="11"/>
      <c r="G26" s="11"/>
      <c r="H26" s="11"/>
    </row>
    <row r="27" spans="5:8" ht="13.8" x14ac:dyDescent="0.3">
      <c r="E27" s="26" t="s">
        <v>30</v>
      </c>
      <c r="F27" s="11"/>
      <c r="G27" s="11"/>
      <c r="H27" s="11"/>
    </row>
    <row r="28" spans="5:8" ht="13.8" x14ac:dyDescent="0.3">
      <c r="E28" s="26" t="s">
        <v>31</v>
      </c>
      <c r="F28" s="19"/>
      <c r="G28" s="19"/>
      <c r="H28" s="19"/>
    </row>
    <row r="29" spans="5:8" ht="13.8" x14ac:dyDescent="0.3">
      <c r="E29" s="26" t="s">
        <v>32</v>
      </c>
      <c r="F29" s="11"/>
      <c r="G29" s="11"/>
      <c r="H29" s="11"/>
    </row>
    <row r="30" spans="5:8" ht="13.8" x14ac:dyDescent="0.25">
      <c r="E30" s="28" t="s">
        <v>33</v>
      </c>
      <c r="F30" s="18">
        <f>+F5+F6+F7+F20</f>
        <v>1206652000</v>
      </c>
      <c r="G30" s="18">
        <f>+G5+G6+G7+G20</f>
        <v>1308086000</v>
      </c>
      <c r="H30" s="18">
        <f>+H5+H6+H7+H20</f>
        <v>1308754000</v>
      </c>
    </row>
    <row r="31" spans="5:8" ht="13.8" x14ac:dyDescent="0.25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3.8" x14ac:dyDescent="0.25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ht="13.8" x14ac:dyDescent="0.3">
      <c r="E33" s="26" t="s">
        <v>18</v>
      </c>
      <c r="F33" s="11"/>
      <c r="G33" s="11"/>
      <c r="H33" s="11"/>
    </row>
    <row r="34" spans="5:8" ht="13.8" x14ac:dyDescent="0.3">
      <c r="E34" s="26" t="s">
        <v>36</v>
      </c>
      <c r="F34" s="11"/>
      <c r="G34" s="11"/>
      <c r="H34" s="11"/>
    </row>
    <row r="35" spans="5:8" ht="13.8" x14ac:dyDescent="0.3">
      <c r="E35" s="26" t="s">
        <v>37</v>
      </c>
      <c r="F35" s="11"/>
      <c r="G35" s="11"/>
      <c r="H35" s="11"/>
    </row>
    <row r="36" spans="5:8" ht="13.8" x14ac:dyDescent="0.3">
      <c r="E36" s="26" t="s">
        <v>38</v>
      </c>
      <c r="F36" s="11"/>
      <c r="G36" s="11"/>
      <c r="H36" s="11"/>
    </row>
    <row r="37" spans="5:8" ht="13.8" x14ac:dyDescent="0.3">
      <c r="E37" s="26" t="s">
        <v>19</v>
      </c>
      <c r="F37" s="11"/>
      <c r="G37" s="11"/>
      <c r="H37" s="11"/>
    </row>
    <row r="38" spans="5:8" ht="13.8" x14ac:dyDescent="0.3">
      <c r="E38" s="26" t="s">
        <v>39</v>
      </c>
      <c r="F38" s="11"/>
      <c r="G38" s="11"/>
      <c r="H38" s="11"/>
    </row>
    <row r="39" spans="5:8" ht="13.8" x14ac:dyDescent="0.25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.8" x14ac:dyDescent="0.3">
      <c r="E40" s="26" t="s">
        <v>25</v>
      </c>
      <c r="F40" s="19"/>
      <c r="G40" s="19"/>
      <c r="H40" s="19"/>
    </row>
    <row r="41" spans="5:8" ht="13.8" x14ac:dyDescent="0.25">
      <c r="E41" s="29" t="s">
        <v>40</v>
      </c>
      <c r="F41" s="30">
        <f>+F32+F39</f>
        <v>0</v>
      </c>
      <c r="G41" s="30">
        <f>+G32+G39</f>
        <v>0</v>
      </c>
      <c r="H41" s="30">
        <f>+H32+H39</f>
        <v>0</v>
      </c>
    </row>
    <row r="42" spans="5:8" ht="13.8" x14ac:dyDescent="0.25">
      <c r="E42" s="29" t="s">
        <v>41</v>
      </c>
      <c r="F42" s="30">
        <f>+F30+F41</f>
        <v>1206652000</v>
      </c>
      <c r="G42" s="30">
        <f>+G30+G41</f>
        <v>1308086000</v>
      </c>
      <c r="H42" s="30">
        <f>+H30+H41</f>
        <v>1308754000</v>
      </c>
    </row>
    <row r="43" spans="5:8" x14ac:dyDescent="0.25">
      <c r="F43" s="21"/>
      <c r="G43" s="21"/>
      <c r="H43" s="21"/>
    </row>
    <row r="44" spans="5:8" x14ac:dyDescent="0.25">
      <c r="E44" s="2" t="s">
        <v>96</v>
      </c>
      <c r="F44" s="3"/>
      <c r="G44" s="3"/>
      <c r="H44" s="3"/>
    </row>
    <row r="45" spans="5:8" x14ac:dyDescent="0.25">
      <c r="E45" s="2" t="s">
        <v>97</v>
      </c>
      <c r="F45" s="4">
        <f>SUM(F47,F62,F68,F77)</f>
        <v>0</v>
      </c>
      <c r="G45" s="4">
        <f>SUM(G47,G62,G68,G77)</f>
        <v>0</v>
      </c>
      <c r="H45" s="4">
        <f>SUM(H47,H62,H68,H77)</f>
        <v>0</v>
      </c>
    </row>
    <row r="46" spans="5:8" x14ac:dyDescent="0.25">
      <c r="E46" s="5" t="s">
        <v>98</v>
      </c>
      <c r="F46" s="3"/>
      <c r="G46" s="3"/>
      <c r="H46" s="3"/>
    </row>
    <row r="47" spans="5:8" x14ac:dyDescent="0.25">
      <c r="E47" s="2" t="s">
        <v>100</v>
      </c>
      <c r="F47" s="3">
        <f>SUM(F48:F59)</f>
        <v>0</v>
      </c>
      <c r="G47" s="3">
        <f>SUM(G48:G59)</f>
        <v>0</v>
      </c>
      <c r="H47" s="3">
        <f>SUM(H48:H59)</f>
        <v>0</v>
      </c>
    </row>
    <row r="48" spans="5:8" x14ac:dyDescent="0.25">
      <c r="E48" s="6" t="s">
        <v>121</v>
      </c>
      <c r="F48" s="7"/>
      <c r="G48" s="8"/>
      <c r="H48" s="9"/>
    </row>
    <row r="49" spans="5:8" x14ac:dyDescent="0.25">
      <c r="E49" s="6" t="s">
        <v>101</v>
      </c>
      <c r="F49" s="10"/>
      <c r="G49" s="11"/>
      <c r="H49" s="12"/>
    </row>
    <row r="50" spans="5:8" x14ac:dyDescent="0.25">
      <c r="E50" s="6" t="s">
        <v>102</v>
      </c>
      <c r="F50" s="10"/>
      <c r="G50" s="11"/>
      <c r="H50" s="12"/>
    </row>
    <row r="51" spans="5:8" x14ac:dyDescent="0.25">
      <c r="E51" s="31" t="s">
        <v>103</v>
      </c>
      <c r="F51" s="16"/>
      <c r="G51" s="16"/>
      <c r="H51" s="32"/>
    </row>
    <row r="52" spans="5:8" x14ac:dyDescent="0.25">
      <c r="E52" s="31" t="s">
        <v>104</v>
      </c>
      <c r="F52" s="11"/>
      <c r="G52" s="11"/>
      <c r="H52" s="12"/>
    </row>
    <row r="53" spans="5:8" x14ac:dyDescent="0.25">
      <c r="E53" s="31" t="s">
        <v>105</v>
      </c>
      <c r="F53" s="11"/>
      <c r="G53" s="11"/>
      <c r="H53" s="12"/>
    </row>
    <row r="54" spans="5:8" x14ac:dyDescent="0.25">
      <c r="E54" s="31" t="s">
        <v>106</v>
      </c>
      <c r="F54" s="11"/>
      <c r="G54" s="11"/>
      <c r="H54" s="12"/>
    </row>
    <row r="55" spans="5:8" x14ac:dyDescent="0.25">
      <c r="E55" s="31" t="s">
        <v>107</v>
      </c>
      <c r="F55" s="16"/>
      <c r="G55" s="16"/>
      <c r="H55" s="32"/>
    </row>
    <row r="56" spans="5:8" x14ac:dyDescent="0.25">
      <c r="E56" s="31" t="s">
        <v>108</v>
      </c>
      <c r="F56" s="3"/>
      <c r="G56" s="3"/>
      <c r="H56" s="33"/>
    </row>
    <row r="57" spans="5:8" x14ac:dyDescent="0.25">
      <c r="E57" s="31" t="s">
        <v>123</v>
      </c>
      <c r="F57" s="34"/>
      <c r="G57" s="3"/>
      <c r="H57" s="33"/>
    </row>
    <row r="58" spans="5:8" x14ac:dyDescent="0.25">
      <c r="E58" s="6" t="s">
        <v>122</v>
      </c>
      <c r="F58" s="34"/>
      <c r="G58" s="3"/>
      <c r="H58" s="33"/>
    </row>
    <row r="59" spans="5:8" x14ac:dyDescent="0.25">
      <c r="E59" s="6" t="s">
        <v>124</v>
      </c>
      <c r="F59" s="13"/>
      <c r="G59" s="14"/>
      <c r="H59" s="15"/>
    </row>
    <row r="60" spans="5:8" x14ac:dyDescent="0.25">
      <c r="E60" s="6"/>
      <c r="F60" s="11"/>
      <c r="G60" s="11"/>
      <c r="H60" s="8"/>
    </row>
    <row r="61" spans="5:8" x14ac:dyDescent="0.25">
      <c r="F61" s="11"/>
      <c r="G61" s="11"/>
      <c r="H61" s="11"/>
    </row>
    <row r="62" spans="5:8" x14ac:dyDescent="0.25">
      <c r="E62" s="2" t="s">
        <v>109</v>
      </c>
      <c r="F62" s="35">
        <f>SUM(F63:F66)</f>
        <v>0</v>
      </c>
      <c r="G62" s="35">
        <f t="shared" ref="G62:H62" si="0">SUM(G63:G66)</f>
        <v>0</v>
      </c>
      <c r="H62" s="35">
        <f t="shared" si="0"/>
        <v>0</v>
      </c>
    </row>
    <row r="63" spans="5:8" x14ac:dyDescent="0.25">
      <c r="E63" s="31" t="s">
        <v>110</v>
      </c>
      <c r="F63" s="16"/>
      <c r="G63" s="16"/>
      <c r="H63" s="32"/>
    </row>
    <row r="64" spans="5:8" x14ac:dyDescent="0.25">
      <c r="E64" s="31" t="s">
        <v>111</v>
      </c>
      <c r="F64" s="3"/>
      <c r="G64" s="3"/>
      <c r="H64" s="33"/>
    </row>
    <row r="65" spans="5:9" x14ac:dyDescent="0.25">
      <c r="E65" s="31" t="s">
        <v>125</v>
      </c>
      <c r="F65" s="11"/>
      <c r="G65" s="11"/>
      <c r="H65" s="12"/>
    </row>
    <row r="66" spans="5:9" x14ac:dyDescent="0.25">
      <c r="E66" s="31" t="s">
        <v>126</v>
      </c>
      <c r="F66" s="13"/>
      <c r="G66" s="14"/>
      <c r="H66" s="15"/>
    </row>
    <row r="67" spans="5:9" x14ac:dyDescent="0.25">
      <c r="E67" s="6"/>
      <c r="F67" s="11"/>
      <c r="G67" s="11"/>
      <c r="H67" s="11"/>
    </row>
    <row r="68" spans="5:9" x14ac:dyDescent="0.25">
      <c r="E68" s="2" t="s">
        <v>112</v>
      </c>
      <c r="F68" s="36">
        <f>SUM(F69:F74)</f>
        <v>0</v>
      </c>
      <c r="G68" s="36">
        <f>SUM(G69:G74)</f>
        <v>0</v>
      </c>
      <c r="H68" s="36">
        <f t="shared" ref="H68" si="1">SUM(H69:H74)</f>
        <v>0</v>
      </c>
    </row>
    <row r="69" spans="5:9" x14ac:dyDescent="0.25">
      <c r="E69" s="31" t="s">
        <v>114</v>
      </c>
      <c r="F69" s="11"/>
      <c r="G69" s="11"/>
      <c r="H69" s="12"/>
    </row>
    <row r="70" spans="5:9" x14ac:dyDescent="0.25">
      <c r="E70" s="31" t="s">
        <v>113</v>
      </c>
      <c r="F70" s="11"/>
      <c r="G70" s="11"/>
      <c r="H70" s="12"/>
    </row>
    <row r="71" spans="5:9" x14ac:dyDescent="0.25">
      <c r="E71" s="6" t="s">
        <v>115</v>
      </c>
      <c r="F71" s="10"/>
      <c r="G71" s="11"/>
      <c r="H71" s="12"/>
    </row>
    <row r="72" spans="5:9" x14ac:dyDescent="0.25">
      <c r="E72" s="6" t="s">
        <v>116</v>
      </c>
      <c r="F72" s="10"/>
      <c r="G72" s="11"/>
      <c r="H72" s="12"/>
    </row>
    <row r="73" spans="5:9" x14ac:dyDescent="0.25">
      <c r="E73" s="6" t="s">
        <v>117</v>
      </c>
      <c r="F73" s="10"/>
      <c r="G73" s="11"/>
      <c r="H73" s="12"/>
    </row>
    <row r="74" spans="5:9" x14ac:dyDescent="0.25">
      <c r="E74" s="31" t="s">
        <v>118</v>
      </c>
      <c r="F74" s="37"/>
      <c r="G74" s="38"/>
      <c r="H74" s="39"/>
      <c r="I74" s="41"/>
    </row>
    <row r="75" spans="5:9" x14ac:dyDescent="0.25">
      <c r="E75" s="6"/>
      <c r="F75" s="40"/>
      <c r="G75" s="40"/>
      <c r="H75" s="40"/>
    </row>
    <row r="76" spans="5:9" x14ac:dyDescent="0.25">
      <c r="F76" s="11"/>
      <c r="G76" s="11"/>
      <c r="H76" s="11"/>
    </row>
    <row r="77" spans="5:9" x14ac:dyDescent="0.25">
      <c r="E77" s="2" t="s">
        <v>119</v>
      </c>
      <c r="F77" s="35">
        <f>SUM(F78)</f>
        <v>0</v>
      </c>
      <c r="G77" s="35">
        <f t="shared" ref="G77:H77" si="2">SUM(G78)</f>
        <v>0</v>
      </c>
      <c r="H77" s="35">
        <f t="shared" si="2"/>
        <v>0</v>
      </c>
    </row>
    <row r="78" spans="5:9" x14ac:dyDescent="0.25">
      <c r="E78" s="31" t="s">
        <v>120</v>
      </c>
      <c r="F78" s="42"/>
      <c r="G78" s="43"/>
      <c r="H78" s="44"/>
    </row>
    <row r="79" spans="5:9" x14ac:dyDescent="0.25">
      <c r="E79" s="6"/>
      <c r="F79" s="8"/>
      <c r="G79" s="8"/>
      <c r="H79" s="8"/>
    </row>
    <row r="80" spans="5:9" x14ac:dyDescent="0.25">
      <c r="E80" s="6"/>
      <c r="F80" s="16"/>
      <c r="G80" s="16"/>
      <c r="H80" s="16"/>
    </row>
    <row r="81" spans="5:8" hidden="1" x14ac:dyDescent="0.25">
      <c r="E81" s="6"/>
      <c r="F81" s="3">
        <f>SUM(F82:F85)</f>
        <v>0</v>
      </c>
      <c r="G81" s="3">
        <f>SUM(G82:G85)</f>
        <v>0</v>
      </c>
      <c r="H81" s="3">
        <f>SUM(H82:H85)</f>
        <v>0</v>
      </c>
    </row>
    <row r="82" spans="5:8" hidden="1" x14ac:dyDescent="0.25">
      <c r="E82" s="6"/>
      <c r="F82" s="7"/>
      <c r="G82" s="8"/>
      <c r="H82" s="9"/>
    </row>
    <row r="83" spans="5:8" hidden="1" x14ac:dyDescent="0.25">
      <c r="E83" s="6"/>
      <c r="F83" s="10"/>
      <c r="G83" s="11"/>
      <c r="H83" s="12"/>
    </row>
    <row r="84" spans="5:8" hidden="1" x14ac:dyDescent="0.25">
      <c r="E84" s="6"/>
      <c r="F84" s="10"/>
      <c r="G84" s="11"/>
      <c r="H84" s="12"/>
    </row>
    <row r="85" spans="5:8" hidden="1" x14ac:dyDescent="0.25">
      <c r="E85" s="6"/>
      <c r="F85" s="13"/>
      <c r="G85" s="14"/>
      <c r="H85" s="15"/>
    </row>
    <row r="86" spans="5:8" hidden="1" x14ac:dyDescent="0.25">
      <c r="F86" s="16"/>
      <c r="G86" s="16"/>
      <c r="H86" s="16"/>
    </row>
    <row r="87" spans="5:8" hidden="1" x14ac:dyDescent="0.25">
      <c r="E87" s="2"/>
      <c r="F87" s="3">
        <f>SUM(F88:F91)</f>
        <v>0</v>
      </c>
      <c r="G87" s="3">
        <f>SUM(G88:G91)</f>
        <v>0</v>
      </c>
      <c r="H87" s="3">
        <f>SUM(H88:H91)</f>
        <v>0</v>
      </c>
    </row>
    <row r="88" spans="5:8" hidden="1" x14ac:dyDescent="0.25">
      <c r="E88" s="6"/>
      <c r="F88" s="7"/>
      <c r="G88" s="8"/>
      <c r="H88" s="9"/>
    </row>
    <row r="89" spans="5:8" hidden="1" x14ac:dyDescent="0.25">
      <c r="E89" s="6"/>
      <c r="F89" s="10"/>
      <c r="G89" s="11"/>
      <c r="H89" s="12"/>
    </row>
    <row r="90" spans="5:8" hidden="1" x14ac:dyDescent="0.25">
      <c r="E90" s="6"/>
      <c r="F90" s="10"/>
      <c r="G90" s="11"/>
      <c r="H90" s="12"/>
    </row>
    <row r="91" spans="5:8" hidden="1" x14ac:dyDescent="0.25">
      <c r="E91" s="6"/>
      <c r="F91" s="13"/>
      <c r="G91" s="14"/>
      <c r="H91" s="15"/>
    </row>
    <row r="92" spans="5:8" hidden="1" x14ac:dyDescent="0.25">
      <c r="F92" s="16"/>
      <c r="G92" s="16"/>
      <c r="H92" s="16"/>
    </row>
    <row r="93" spans="5:8" hidden="1" x14ac:dyDescent="0.25">
      <c r="E93" s="2"/>
      <c r="F93" s="3">
        <f>SUM(F94:F97)</f>
        <v>0</v>
      </c>
      <c r="G93" s="3">
        <f>SUM(G94:G97)</f>
        <v>0</v>
      </c>
      <c r="H93" s="3">
        <f>SUM(H94:H97)</f>
        <v>0</v>
      </c>
    </row>
    <row r="94" spans="5:8" hidden="1" x14ac:dyDescent="0.25">
      <c r="E94" s="6"/>
      <c r="F94" s="7"/>
      <c r="G94" s="8"/>
      <c r="H94" s="9"/>
    </row>
    <row r="95" spans="5:8" hidden="1" x14ac:dyDescent="0.25">
      <c r="E95" s="6"/>
      <c r="F95" s="10"/>
      <c r="G95" s="11"/>
      <c r="H95" s="12"/>
    </row>
    <row r="96" spans="5:8" hidden="1" x14ac:dyDescent="0.25">
      <c r="E96" s="6"/>
      <c r="F96" s="10"/>
      <c r="G96" s="11"/>
      <c r="H96" s="12"/>
    </row>
    <row r="97" spans="5:8" hidden="1" x14ac:dyDescent="0.25">
      <c r="E97" s="6"/>
      <c r="F97" s="13"/>
      <c r="G97" s="14"/>
      <c r="H97" s="15"/>
    </row>
    <row r="98" spans="5:8" hidden="1" x14ac:dyDescent="0.25">
      <c r="F98" s="16"/>
      <c r="G98" s="16"/>
      <c r="H98" s="16"/>
    </row>
    <row r="99" spans="5:8" hidden="1" x14ac:dyDescent="0.25">
      <c r="E99" s="2"/>
      <c r="F99" s="3">
        <f>SUM(F100:F103)</f>
        <v>0</v>
      </c>
      <c r="G99" s="3">
        <f>SUM(G100:G103)</f>
        <v>0</v>
      </c>
      <c r="H99" s="3">
        <f>SUM(H100:H103)</f>
        <v>0</v>
      </c>
    </row>
    <row r="100" spans="5:8" hidden="1" x14ac:dyDescent="0.25">
      <c r="E100" s="6"/>
      <c r="F100" s="7"/>
      <c r="G100" s="8"/>
      <c r="H100" s="9"/>
    </row>
    <row r="101" spans="5:8" hidden="1" x14ac:dyDescent="0.25">
      <c r="E101" s="6"/>
      <c r="F101" s="10"/>
      <c r="G101" s="11"/>
      <c r="H101" s="12"/>
    </row>
    <row r="102" spans="5:8" hidden="1" x14ac:dyDescent="0.25">
      <c r="E102" s="6"/>
      <c r="F102" s="10"/>
      <c r="G102" s="11"/>
      <c r="H102" s="12"/>
    </row>
    <row r="103" spans="5:8" hidden="1" x14ac:dyDescent="0.25">
      <c r="E103" s="6"/>
      <c r="F103" s="13"/>
      <c r="G103" s="14"/>
      <c r="H103" s="15"/>
    </row>
    <row r="104" spans="5:8" hidden="1" x14ac:dyDescent="0.25">
      <c r="F104" s="16"/>
      <c r="G104" s="16"/>
      <c r="H104" s="16"/>
    </row>
    <row r="105" spans="5:8" hidden="1" x14ac:dyDescent="0.25">
      <c r="E105" s="2"/>
      <c r="F105" s="3">
        <f>SUM(F106:F109)</f>
        <v>0</v>
      </c>
      <c r="G105" s="3">
        <f>SUM(G106:G109)</f>
        <v>0</v>
      </c>
      <c r="H105" s="3">
        <f>SUM(H106:H109)</f>
        <v>0</v>
      </c>
    </row>
    <row r="106" spans="5:8" hidden="1" x14ac:dyDescent="0.25">
      <c r="E106" s="6"/>
      <c r="F106" s="7"/>
      <c r="G106" s="8"/>
      <c r="H106" s="9"/>
    </row>
    <row r="107" spans="5:8" hidden="1" x14ac:dyDescent="0.25">
      <c r="E107" s="6"/>
      <c r="F107" s="10"/>
      <c r="G107" s="11"/>
      <c r="H107" s="12"/>
    </row>
    <row r="108" spans="5:8" hidden="1" x14ac:dyDescent="0.25">
      <c r="E108" s="6"/>
      <c r="F108" s="10"/>
      <c r="G108" s="11"/>
      <c r="H108" s="12"/>
    </row>
    <row r="109" spans="5:8" hidden="1" x14ac:dyDescent="0.25">
      <c r="E109" s="6"/>
      <c r="F109" s="13"/>
      <c r="G109" s="14"/>
      <c r="H109" s="15"/>
    </row>
    <row r="110" spans="5:8" hidden="1" x14ac:dyDescent="0.25">
      <c r="F110" s="16"/>
      <c r="G110" s="16"/>
      <c r="H110" s="16"/>
    </row>
    <row r="111" spans="5:8" hidden="1" x14ac:dyDescent="0.25">
      <c r="E111" s="2"/>
      <c r="F111" s="3">
        <f>SUM(F112:F115)</f>
        <v>0</v>
      </c>
      <c r="G111" s="3">
        <f>SUM(G112:G115)</f>
        <v>0</v>
      </c>
      <c r="H111" s="3">
        <f>SUM(H112:H115)</f>
        <v>0</v>
      </c>
    </row>
    <row r="112" spans="5:8" hidden="1" x14ac:dyDescent="0.25">
      <c r="E112" s="6"/>
      <c r="F112" s="7"/>
      <c r="G112" s="8"/>
      <c r="H112" s="9"/>
    </row>
    <row r="113" spans="5:8" hidden="1" x14ac:dyDescent="0.25">
      <c r="E113" s="6"/>
      <c r="F113" s="10"/>
      <c r="G113" s="11"/>
      <c r="H113" s="12"/>
    </row>
    <row r="114" spans="5:8" hidden="1" x14ac:dyDescent="0.25">
      <c r="E114" s="6"/>
      <c r="F114" s="10"/>
      <c r="G114" s="11"/>
      <c r="H114" s="12"/>
    </row>
    <row r="115" spans="5:8" hidden="1" x14ac:dyDescent="0.25">
      <c r="E115" s="6"/>
      <c r="F115" s="13"/>
      <c r="G115" s="14"/>
      <c r="H115" s="15"/>
    </row>
    <row r="116" spans="5:8" x14ac:dyDescent="0.25">
      <c r="E116" s="17" t="s">
        <v>99</v>
      </c>
      <c r="F116" s="18">
        <f>SUM(F45)</f>
        <v>0</v>
      </c>
      <c r="G116" s="18">
        <f>SUM(G45)</f>
        <v>0</v>
      </c>
      <c r="H116" s="18">
        <f>SUM(H45)</f>
        <v>0</v>
      </c>
    </row>
    <row r="117" spans="5:8" x14ac:dyDescent="0.25">
      <c r="F117" s="21"/>
      <c r="G117" s="21"/>
      <c r="H117" s="21"/>
    </row>
    <row r="118" spans="5:8" x14ac:dyDescent="0.25">
      <c r="F118" s="21"/>
      <c r="G118" s="21"/>
      <c r="H118" s="21"/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55</vt:i4>
      </vt:variant>
      <vt:variant>
        <vt:lpstr>Named Ranges</vt:lpstr>
      </vt:variant>
      <vt:variant>
        <vt:i4>55</vt:i4>
      </vt:variant>
    </vt:vector>
  </HeadingPairs>
  <TitlesOfParts>
    <vt:vector size="110" baseType="lpstr">
      <vt:lpstr>Summary</vt:lpstr>
      <vt:lpstr>DC21</vt:lpstr>
      <vt:lpstr>DC22</vt:lpstr>
      <vt:lpstr>DC23</vt:lpstr>
      <vt:lpstr>DC24</vt:lpstr>
      <vt:lpstr>DC25</vt:lpstr>
      <vt:lpstr>DC26</vt:lpstr>
      <vt:lpstr>DC27</vt:lpstr>
      <vt:lpstr>DC28</vt:lpstr>
      <vt:lpstr>DC29</vt:lpstr>
      <vt:lpstr>DC43</vt:lpstr>
      <vt:lpstr>ETH</vt:lpstr>
      <vt:lpstr>KZN212</vt:lpstr>
      <vt:lpstr>KZN213</vt:lpstr>
      <vt:lpstr>KZN214</vt:lpstr>
      <vt:lpstr>KZN216</vt:lpstr>
      <vt:lpstr>KZN221</vt:lpstr>
      <vt:lpstr>KZN222</vt:lpstr>
      <vt:lpstr>KZN223</vt:lpstr>
      <vt:lpstr>KZN224</vt:lpstr>
      <vt:lpstr>KZN225</vt:lpstr>
      <vt:lpstr>KZN226</vt:lpstr>
      <vt:lpstr>KZN227</vt:lpstr>
      <vt:lpstr>KZN235</vt:lpstr>
      <vt:lpstr>KZN237</vt:lpstr>
      <vt:lpstr>KZN238</vt:lpstr>
      <vt:lpstr>KZN241</vt:lpstr>
      <vt:lpstr>KZN242</vt:lpstr>
      <vt:lpstr>KZN244</vt:lpstr>
      <vt:lpstr>KZN245</vt:lpstr>
      <vt:lpstr>KZN252</vt:lpstr>
      <vt:lpstr>KZN253</vt:lpstr>
      <vt:lpstr>KZN254</vt:lpstr>
      <vt:lpstr>KZN261</vt:lpstr>
      <vt:lpstr>KZN262</vt:lpstr>
      <vt:lpstr>KZN263</vt:lpstr>
      <vt:lpstr>KZN265</vt:lpstr>
      <vt:lpstr>KZN266</vt:lpstr>
      <vt:lpstr>KZN271</vt:lpstr>
      <vt:lpstr>KZN272</vt:lpstr>
      <vt:lpstr>KZN275</vt:lpstr>
      <vt:lpstr>KZN276</vt:lpstr>
      <vt:lpstr>KZN281</vt:lpstr>
      <vt:lpstr>KZN282</vt:lpstr>
      <vt:lpstr>KZN284</vt:lpstr>
      <vt:lpstr>KZN285</vt:lpstr>
      <vt:lpstr>KZN286</vt:lpstr>
      <vt:lpstr>KZN291</vt:lpstr>
      <vt:lpstr>KZN292</vt:lpstr>
      <vt:lpstr>KZN293</vt:lpstr>
      <vt:lpstr>KZN294</vt:lpstr>
      <vt:lpstr>KZN433</vt:lpstr>
      <vt:lpstr>KZN434</vt:lpstr>
      <vt:lpstr>KZN435</vt:lpstr>
      <vt:lpstr>KZN436</vt:lpstr>
      <vt:lpstr>'DC21'!Print_Area</vt:lpstr>
      <vt:lpstr>'DC22'!Print_Area</vt:lpstr>
      <vt:lpstr>'DC23'!Print_Area</vt:lpstr>
      <vt:lpstr>'DC24'!Print_Area</vt:lpstr>
      <vt:lpstr>'DC25'!Print_Area</vt:lpstr>
      <vt:lpstr>'DC26'!Print_Area</vt:lpstr>
      <vt:lpstr>'DC27'!Print_Area</vt:lpstr>
      <vt:lpstr>'DC28'!Print_Area</vt:lpstr>
      <vt:lpstr>'DC29'!Print_Area</vt:lpstr>
      <vt:lpstr>'DC43'!Print_Area</vt:lpstr>
      <vt:lpstr>ETH!Print_Area</vt:lpstr>
      <vt:lpstr>'KZN212'!Print_Area</vt:lpstr>
      <vt:lpstr>'KZN213'!Print_Area</vt:lpstr>
      <vt:lpstr>'KZN214'!Print_Area</vt:lpstr>
      <vt:lpstr>'KZN216'!Print_Area</vt:lpstr>
      <vt:lpstr>'KZN221'!Print_Area</vt:lpstr>
      <vt:lpstr>'KZN222'!Print_Area</vt:lpstr>
      <vt:lpstr>'KZN223'!Print_Area</vt:lpstr>
      <vt:lpstr>'KZN224'!Print_Area</vt:lpstr>
      <vt:lpstr>'KZN225'!Print_Area</vt:lpstr>
      <vt:lpstr>'KZN226'!Print_Area</vt:lpstr>
      <vt:lpstr>'KZN227'!Print_Area</vt:lpstr>
      <vt:lpstr>'KZN235'!Print_Area</vt:lpstr>
      <vt:lpstr>'KZN237'!Print_Area</vt:lpstr>
      <vt:lpstr>'KZN238'!Print_Area</vt:lpstr>
      <vt:lpstr>'KZN241'!Print_Area</vt:lpstr>
      <vt:lpstr>'KZN242'!Print_Area</vt:lpstr>
      <vt:lpstr>'KZN244'!Print_Area</vt:lpstr>
      <vt:lpstr>'KZN245'!Print_Area</vt:lpstr>
      <vt:lpstr>'KZN252'!Print_Area</vt:lpstr>
      <vt:lpstr>'KZN253'!Print_Area</vt:lpstr>
      <vt:lpstr>'KZN254'!Print_Area</vt:lpstr>
      <vt:lpstr>'KZN261'!Print_Area</vt:lpstr>
      <vt:lpstr>'KZN262'!Print_Area</vt:lpstr>
      <vt:lpstr>'KZN263'!Print_Area</vt:lpstr>
      <vt:lpstr>'KZN265'!Print_Area</vt:lpstr>
      <vt:lpstr>'KZN266'!Print_Area</vt:lpstr>
      <vt:lpstr>'KZN271'!Print_Area</vt:lpstr>
      <vt:lpstr>'KZN272'!Print_Area</vt:lpstr>
      <vt:lpstr>'KZN275'!Print_Area</vt:lpstr>
      <vt:lpstr>'KZN276'!Print_Area</vt:lpstr>
      <vt:lpstr>'KZN281'!Print_Area</vt:lpstr>
      <vt:lpstr>'KZN282'!Print_Area</vt:lpstr>
      <vt:lpstr>'KZN284'!Print_Area</vt:lpstr>
      <vt:lpstr>'KZN285'!Print_Area</vt:lpstr>
      <vt:lpstr>'KZN286'!Print_Area</vt:lpstr>
      <vt:lpstr>'KZN291'!Print_Area</vt:lpstr>
      <vt:lpstr>'KZN292'!Print_Area</vt:lpstr>
      <vt:lpstr>'KZN293'!Print_Area</vt:lpstr>
      <vt:lpstr>'KZN294'!Print_Area</vt:lpstr>
      <vt:lpstr>'KZN433'!Print_Area</vt:lpstr>
      <vt:lpstr>'KZN434'!Print_Area</vt:lpstr>
      <vt:lpstr>'KZN435'!Print_Area</vt:lpstr>
      <vt:lpstr>'KZN436'!Print_Area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Pretty Mavhungu</dc:creator>
  <cp:lastModifiedBy>Akanyang  Modise</cp:lastModifiedBy>
  <dcterms:created xsi:type="dcterms:W3CDTF">2023-04-13T10:19:34Z</dcterms:created>
  <dcterms:modified xsi:type="dcterms:W3CDTF">2023-04-24T13:26:34Z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c4247e-447d-4732-af29-2e529a4288f1_Enabled">
    <vt:lpwstr>true</vt:lpwstr>
  </property>
  <property fmtid="{D5CDD505-2E9C-101B-9397-08002B2CF9AE}" pid="3" name="MSIP_Label_93c4247e-447d-4732-af29-2e529a4288f1_SetDate">
    <vt:lpwstr>2023-04-13T10:21:53Z</vt:lpwstr>
  </property>
  <property fmtid="{D5CDD505-2E9C-101B-9397-08002B2CF9AE}" pid="4" name="MSIP_Label_93c4247e-447d-4732-af29-2e529a4288f1_Method">
    <vt:lpwstr>Standard</vt:lpwstr>
  </property>
  <property fmtid="{D5CDD505-2E9C-101B-9397-08002B2CF9AE}" pid="5" name="MSIP_Label_93c4247e-447d-4732-af29-2e529a4288f1_Name">
    <vt:lpwstr>93c4247e-447d-4732-af29-2e529a4288f1</vt:lpwstr>
  </property>
  <property fmtid="{D5CDD505-2E9C-101B-9397-08002B2CF9AE}" pid="6" name="MSIP_Label_93c4247e-447d-4732-af29-2e529a4288f1_SiteId">
    <vt:lpwstr>1a45348f-02b4-4f9a-a7a8-7786f6dd3245</vt:lpwstr>
  </property>
  <property fmtid="{D5CDD505-2E9C-101B-9397-08002B2CF9AE}" pid="7" name="MSIP_Label_93c4247e-447d-4732-af29-2e529a4288f1_ActionId">
    <vt:lpwstr>b71ff151-ed40-4b2f-95fe-ae01c36f9af1</vt:lpwstr>
  </property>
  <property fmtid="{D5CDD505-2E9C-101B-9397-08002B2CF9AE}" pid="8" name="MSIP_Label_93c4247e-447d-4732-af29-2e529a4288f1_ContentBits">
    <vt:lpwstr>0</vt:lpwstr>
  </property>
</Properties>
</file>